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A298332B-B913-4D99-B83A-333A9B9A43C0}" xr6:coauthVersionLast="47" xr6:coauthVersionMax="47" xr10:uidLastSave="{00000000-0000-0000-0000-000000000000}"/>
  <bookViews>
    <workbookView xWindow="-120" yWindow="-120" windowWidth="29040" windowHeight="15840" xr2:uid="{6C9A1B87-D843-4779-91E8-E518DA80A103}"/>
  </bookViews>
  <sheets>
    <sheet name="見出しとリンク" sheetId="1" r:id="rId1"/>
    <sheet name="使い方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5" i="1" l="1"/>
  <c r="D96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</calcChain>
</file>

<file path=xl/sharedStrings.xml><?xml version="1.0" encoding="utf-8"?>
<sst xmlns="http://schemas.openxmlformats.org/spreadsheetml/2006/main" count="118" uniqueCount="113">
  <si>
    <t>鍼灸溯洄集叙</t>
  </si>
  <si>
    <t>鍼灸遡洄集書題</t>
  </si>
  <si>
    <t>（１）診腹緫論</t>
  </si>
  <si>
    <t>（２）診肺</t>
  </si>
  <si>
    <t>（３）診心</t>
  </si>
  <si>
    <t>（４）診脾胃</t>
  </si>
  <si>
    <t>（５）診肝</t>
  </si>
  <si>
    <t>（６）診腎</t>
  </si>
  <si>
    <t>（７）虗里之動</t>
  </si>
  <si>
    <t>（８）動氣三候</t>
  </si>
  <si>
    <t>（９）行針緫論</t>
  </si>
  <si>
    <t>（10）温鍼法</t>
  </si>
  <si>
    <t>（11）見虗實法</t>
  </si>
  <si>
    <t>（12）鍼補瀉法</t>
  </si>
  <si>
    <t>（13）手法補瀉</t>
  </si>
  <si>
    <t>（14）呼吸補瀉</t>
  </si>
  <si>
    <t>（15）寒熱補瀉</t>
  </si>
  <si>
    <t>（16）經脉迎隨</t>
  </si>
  <si>
    <t>（17）補瀉迎隨</t>
  </si>
  <si>
    <t>（18）子母迎隨</t>
  </si>
  <si>
    <t>（19）繆刺法</t>
  </si>
  <si>
    <t>（20）八法論</t>
  </si>
  <si>
    <t>（21）人身左右補瀉不同法</t>
  </si>
  <si>
    <t>（22）止刺痛法</t>
  </si>
  <si>
    <t>（23）拔折鍼法</t>
  </si>
  <si>
    <t>（24）刺暈蘓之法</t>
  </si>
  <si>
    <t>（25の１）骨度法　仰人尺寸</t>
  </si>
  <si>
    <t>（25の２）側人尺寸</t>
  </si>
  <si>
    <t>（25の３）伏人尺寸</t>
  </si>
  <si>
    <t>（25の４）肩臂尺寸</t>
  </si>
  <si>
    <t>（26）同身量尺寸法</t>
  </si>
  <si>
    <t>（26の１）頭部竪寸法</t>
  </si>
  <si>
    <t>（26の２）腹部橫寸法</t>
  </si>
  <si>
    <t>（26の３）手足部寸法</t>
  </si>
  <si>
    <t>（26の４）背部橫寸法</t>
  </si>
  <si>
    <t>（27）人身名所圖</t>
  </si>
  <si>
    <t>（28）鍼灸補瀉論</t>
  </si>
  <si>
    <t>鍼灸溯洄集卷中目録</t>
  </si>
  <si>
    <t>（１）禁鍼法</t>
  </si>
  <si>
    <t>（２）禁灸穴</t>
  </si>
  <si>
    <t>（４）中風</t>
  </si>
  <si>
    <t>（５）痺症［附痛風］</t>
  </si>
  <si>
    <t>（６）痿症</t>
  </si>
  <si>
    <t>（７）傷寒</t>
  </si>
  <si>
    <t>（８）瘧</t>
  </si>
  <si>
    <t>（９）痢</t>
  </si>
  <si>
    <t>（10）泄瀉</t>
  </si>
  <si>
    <t>（11）霍亂</t>
  </si>
  <si>
    <t>（12）嘔吐［附翻胃膈噎］</t>
  </si>
  <si>
    <t>（13）痰飲</t>
  </si>
  <si>
    <t>（14）欬嗽</t>
  </si>
  <si>
    <t>（15）喘急</t>
  </si>
  <si>
    <t>（16）欝證［附諸氣］</t>
  </si>
  <si>
    <t>（18）腹痛</t>
  </si>
  <si>
    <t>（19）脇痛</t>
  </si>
  <si>
    <t>（20）心痛［附胃脘痛］</t>
  </si>
  <si>
    <t>鍼灸溯洄集下卷目錄</t>
  </si>
  <si>
    <t>（１）腰痛</t>
  </si>
  <si>
    <t>（２）痃癖［附臂痛］</t>
  </si>
  <si>
    <t>（３）脚氣</t>
  </si>
  <si>
    <t>（４）頭痛</t>
  </si>
  <si>
    <t>（５）眩暈</t>
  </si>
  <si>
    <t>（６）眼目</t>
  </si>
  <si>
    <t>（７）耳</t>
  </si>
  <si>
    <t>（８）鼻</t>
  </si>
  <si>
    <t>（９）口舌</t>
  </si>
  <si>
    <t>（10）牙齒</t>
  </si>
  <si>
    <t>（11）喉痺</t>
  </si>
  <si>
    <t>（12）積聚</t>
  </si>
  <si>
    <t>（13）疝氣</t>
  </si>
  <si>
    <t>（14）脹滿</t>
  </si>
  <si>
    <t>（15）水腫</t>
  </si>
  <si>
    <t>（16）淋症</t>
  </si>
  <si>
    <t>（17）消渴</t>
  </si>
  <si>
    <t>（18）遺精</t>
  </si>
  <si>
    <t>（19）溺濁</t>
  </si>
  <si>
    <t>（20）吐血［附衂血咳血唾血］</t>
  </si>
  <si>
    <t>（21）下血［附溺血］</t>
  </si>
  <si>
    <t>（22）痔漏</t>
  </si>
  <si>
    <r>
      <t>（23）</t>
    </r>
    <r>
      <rPr>
        <sz val="11"/>
        <color theme="1"/>
        <rFont val="游ゴシック"/>
        <family val="3"/>
        <charset val="129"/>
        <scheme val="minor"/>
      </rPr>
      <t>脫</t>
    </r>
    <r>
      <rPr>
        <sz val="11"/>
        <color theme="1"/>
        <rFont val="游ゴシック"/>
        <family val="2"/>
        <charset val="128"/>
        <scheme val="minor"/>
      </rPr>
      <t>肛</t>
    </r>
  </si>
  <si>
    <t>（24）秘結</t>
  </si>
  <si>
    <t>（25）健忘［附怔忡］</t>
  </si>
  <si>
    <t>（26）癲癇［附狂症］</t>
  </si>
  <si>
    <t>（27）汗</t>
  </si>
  <si>
    <t>（28）癭瘤［附結核瘰癧］</t>
  </si>
  <si>
    <t>（29）調經［附帶下］</t>
  </si>
  <si>
    <r>
      <t>（30）姙娠［附臨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］</t>
    </r>
  </si>
  <si>
    <r>
      <t>（31）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後</t>
    </r>
  </si>
  <si>
    <t>（32）急驚［附慢驚癇症］</t>
  </si>
  <si>
    <t>（33）疳癖</t>
  </si>
  <si>
    <t>（34）瘡瘍</t>
  </si>
  <si>
    <t>鍼灸溯洄集終</t>
  </si>
  <si>
    <t>https://da.library.ryukoku.ac.jp/view/160152/1</t>
    <phoneticPr fontId="3"/>
  </si>
  <si>
    <t>上巻　</t>
  </si>
  <si>
    <t>https://da.library.ryukoku.ac.jp/view/160152/2</t>
    <phoneticPr fontId="3"/>
  </si>
  <si>
    <t>中巻　</t>
  </si>
  <si>
    <t>https://da.library.ryukoku.ac.jp/view/160152/3</t>
    <phoneticPr fontId="3"/>
  </si>
  <si>
    <t>下巻　</t>
  </si>
  <si>
    <t>鍼灸遡洄集卷上目録</t>
    <rPh sb="6" eb="7">
      <t>ウエ</t>
    </rPh>
    <rPh sb="7" eb="9">
      <t>モクロク</t>
    </rPh>
    <phoneticPr fontId="3"/>
  </si>
  <si>
    <r>
      <t>（３）井榮</t>
    </r>
    <r>
      <rPr>
        <sz val="11"/>
        <color theme="1"/>
        <rFont val="Microsoft JhengHei"/>
        <family val="2"/>
        <charset val="136"/>
      </rPr>
      <t>俞</t>
    </r>
    <r>
      <rPr>
        <sz val="11"/>
        <color theme="1"/>
        <rFont val="游ゴシック"/>
        <family val="2"/>
        <charset val="128"/>
        <scheme val="minor"/>
      </rPr>
      <t>經合穴</t>
    </r>
    <phoneticPr fontId="3"/>
  </si>
  <si>
    <t>（17）飲食</t>
    <phoneticPr fontId="3"/>
  </si>
  <si>
    <t>Webリンク</t>
    <phoneticPr fontId="3"/>
  </si>
  <si>
    <t>Webページ</t>
    <phoneticPr fontId="3"/>
  </si>
  <si>
    <t>見出し</t>
    <rPh sb="0" eb="2">
      <t>ミダ</t>
    </rPh>
    <phoneticPr fontId="3"/>
  </si>
  <si>
    <t>鍼灸溯洄集序</t>
    <phoneticPr fontId="3"/>
  </si>
  <si>
    <t>使い方</t>
    <rPh sb="0" eb="1">
      <t>ツカ</t>
    </rPh>
    <rPh sb="2" eb="3">
      <t>カタ</t>
    </rPh>
    <phoneticPr fontId="3"/>
  </si>
  <si>
    <r>
      <t>Image　</t>
    </r>
    <r>
      <rPr>
        <sz val="11"/>
        <color rgb="FFFF0000"/>
        <rFont val="游ゴシック"/>
        <family val="3"/>
        <charset val="128"/>
        <scheme val="minor"/>
      </rPr>
      <t>ページ1</t>
    </r>
    <r>
      <rPr>
        <sz val="11"/>
        <color theme="1"/>
        <rFont val="游ゴシック"/>
        <family val="2"/>
        <charset val="128"/>
        <scheme val="minor"/>
      </rPr>
      <t>　of　ページ2　</t>
    </r>
    <phoneticPr fontId="3"/>
  </si>
  <si>
    <r>
      <rPr>
        <sz val="11"/>
        <color rgb="FFFF0000"/>
        <rFont val="游ゴシック"/>
        <family val="3"/>
        <charset val="128"/>
        <scheme val="minor"/>
      </rPr>
      <t>ページ1</t>
    </r>
    <r>
      <rPr>
        <sz val="11"/>
        <color theme="1"/>
        <rFont val="游ゴシック"/>
        <family val="2"/>
        <charset val="128"/>
        <scheme val="minor"/>
      </rPr>
      <t>のところに見たいページ数入れEnterキー</t>
    </r>
    <rPh sb="9" eb="10">
      <t>ミ</t>
    </rPh>
    <rPh sb="15" eb="16">
      <t>スウ</t>
    </rPh>
    <rPh sb="16" eb="17">
      <t>イ</t>
    </rPh>
    <phoneticPr fontId="3"/>
  </si>
  <si>
    <t>リンクページ画面が開いたら画面中央上部にある</t>
    <rPh sb="6" eb="8">
      <t>ガメン</t>
    </rPh>
    <rPh sb="9" eb="10">
      <t>ヒラ</t>
    </rPh>
    <rPh sb="13" eb="15">
      <t>ガメン</t>
    </rPh>
    <rPh sb="15" eb="17">
      <t>チュウオウ</t>
    </rPh>
    <rPh sb="17" eb="19">
      <t>ジョウブ</t>
    </rPh>
    <phoneticPr fontId="3"/>
  </si>
  <si>
    <t>小林健二</t>
    <rPh sb="0" eb="4">
      <t>@コ</t>
    </rPh>
    <phoneticPr fontId="3"/>
  </si>
  <si>
    <r>
      <t>Image　</t>
    </r>
    <r>
      <rPr>
        <sz val="11"/>
        <color rgb="FFFF0000"/>
        <rFont val="游ゴシック"/>
        <family val="3"/>
        <charset val="128"/>
        <scheme val="minor"/>
      </rPr>
      <t>ページ1</t>
    </r>
    <r>
      <rPr>
        <sz val="11"/>
        <color theme="1"/>
        <rFont val="游ゴシック"/>
        <family val="2"/>
        <charset val="128"/>
        <scheme val="minor"/>
      </rPr>
      <t>　of　ページ2（全ページ）　</t>
    </r>
    <rPh sb="19" eb="20">
      <t>ゼン</t>
    </rPh>
    <phoneticPr fontId="3"/>
  </si>
  <si>
    <t>龍谷大学図書館所蔵</t>
  </si>
  <si>
    <t>2024年1月26日から4月26日まで日本内経医学会のブログに掲載。</t>
    <rPh sb="4" eb="5">
      <t>ネン</t>
    </rPh>
    <rPh sb="6" eb="7">
      <t>ツキ</t>
    </rPh>
    <rPh sb="9" eb="10">
      <t>ニチ</t>
    </rPh>
    <rPh sb="13" eb="14">
      <t>ツキ</t>
    </rPh>
    <rPh sb="16" eb="17">
      <t>ニチ</t>
    </rPh>
    <rPh sb="19" eb="26">
      <t>ナイケイ</t>
    </rPh>
    <rPh sb="31" eb="33">
      <t>ケイサイ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</si>
</sst>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36"/>
      <scheme val="minor"/>
    </font>
    <font>
      <sz val="11"/>
      <color theme="1"/>
      <name val="游ゴシック"/>
      <family val="3"/>
      <charset val="129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Microsoft JhengHei"/>
      <family val="2"/>
      <charset val="136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7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1" applyBorder="1">
      <alignment vertical="center"/>
    </xf>
    <xf numFmtId="0" fontId="0" fillId="2" borderId="1" xfId="0" applyFill="1" applyBorder="1">
      <alignment vertical="center"/>
    </xf>
    <xf numFmtId="14" fontId="0" fillId="0" borderId="0" xfId="0" applyNumberFormat="1">
      <alignment vertical="center"/>
    </xf>
    <xf numFmtId="0" fontId="8" fillId="0" borderId="1" xfId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.library.ryukoku.ac.jp/view/160152/3" TargetMode="External"/><Relationship Id="rId2" Type="http://schemas.openxmlformats.org/officeDocument/2006/relationships/hyperlink" Target="https://da.library.ryukoku.ac.jp/view/160152/2" TargetMode="External"/><Relationship Id="rId1" Type="http://schemas.openxmlformats.org/officeDocument/2006/relationships/hyperlink" Target="https://da.library.ryukoku.ac.jp/view/160152/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B10AF-C585-4012-BEA6-BC42893668B6}">
  <sheetPr>
    <tabColor rgb="FFFF0000"/>
  </sheetPr>
  <dimension ref="A1:F97"/>
  <sheetViews>
    <sheetView tabSelected="1" zoomScale="175" zoomScaleNormal="175" workbookViewId="0">
      <pane ySplit="1" topLeftCell="A2" activePane="bottomLeft" state="frozen"/>
      <selection pane="bottomLeft" activeCell="A2" sqref="A2"/>
    </sheetView>
  </sheetViews>
  <sheetFormatPr defaultRowHeight="18.75" x14ac:dyDescent="0.4"/>
  <cols>
    <col min="1" max="1" width="29.75" customWidth="1"/>
    <col min="2" max="2" width="10.75" customWidth="1"/>
    <col min="3" max="3" width="42" customWidth="1"/>
    <col min="4" max="4" width="42.75" customWidth="1"/>
  </cols>
  <sheetData>
    <row r="1" spans="1:6" x14ac:dyDescent="0.4">
      <c r="A1" s="5" t="s">
        <v>103</v>
      </c>
      <c r="B1" s="5" t="s">
        <v>102</v>
      </c>
      <c r="C1" s="5" t="s">
        <v>101</v>
      </c>
      <c r="F1" s="2" t="s">
        <v>105</v>
      </c>
    </row>
    <row r="2" spans="1:6" x14ac:dyDescent="0.4">
      <c r="A2" s="6" t="s">
        <v>104</v>
      </c>
      <c r="B2" s="6">
        <v>4</v>
      </c>
      <c r="C2" s="10" t="str">
        <f t="shared" ref="C2:C40" si="0">HYPERLINK("https://da.library.ryukoku.ac.jp/view/160152/1")</f>
        <v>https://da.library.ryukoku.ac.jp/view/160152/1</v>
      </c>
      <c r="D2" t="str">
        <f>HYPERLINK("https://daikei.blogspot.com/2024/01/01.html")</f>
        <v>https://daikei.blogspot.com/2024/01/01.html</v>
      </c>
      <c r="F2" t="s">
        <v>108</v>
      </c>
    </row>
    <row r="3" spans="1:6" x14ac:dyDescent="0.4">
      <c r="A3" s="6" t="s">
        <v>0</v>
      </c>
      <c r="B3" s="6">
        <v>6</v>
      </c>
      <c r="C3" s="6" t="str">
        <f t="shared" si="0"/>
        <v>https://da.library.ryukoku.ac.jp/view/160152/1</v>
      </c>
      <c r="D3" t="str">
        <f>HYPERLINK("https://daikei.blogspot.com/2024/01/02.html")</f>
        <v>https://daikei.blogspot.com/2024/01/02.html</v>
      </c>
      <c r="F3" s="3" t="s">
        <v>106</v>
      </c>
    </row>
    <row r="4" spans="1:6" x14ac:dyDescent="0.4">
      <c r="A4" s="6" t="s">
        <v>1</v>
      </c>
      <c r="B4" s="6">
        <v>8</v>
      </c>
      <c r="C4" s="6" t="str">
        <f t="shared" si="0"/>
        <v>https://da.library.ryukoku.ac.jp/view/160152/1</v>
      </c>
      <c r="D4" t="str">
        <f>HYPERLINK("https://daikei.blogspot.com/2024/01/03.html")</f>
        <v>https://daikei.blogspot.com/2024/01/03.html</v>
      </c>
      <c r="F4" s="4" t="s">
        <v>107</v>
      </c>
    </row>
    <row r="5" spans="1:6" x14ac:dyDescent="0.4">
      <c r="A5" s="8" t="s">
        <v>98</v>
      </c>
      <c r="B5" s="6">
        <v>11</v>
      </c>
      <c r="C5" s="6" t="str">
        <f t="shared" si="0"/>
        <v>https://da.library.ryukoku.ac.jp/view/160152/1</v>
      </c>
      <c r="D5" t="str">
        <f>HYPERLINK("https://daikei.blogspot.com/2024/01/04.html")</f>
        <v>https://daikei.blogspot.com/2024/01/04.html</v>
      </c>
    </row>
    <row r="6" spans="1:6" x14ac:dyDescent="0.4">
      <c r="A6" s="6" t="s">
        <v>2</v>
      </c>
      <c r="B6" s="6">
        <v>12</v>
      </c>
      <c r="C6" s="6" t="str">
        <f t="shared" si="0"/>
        <v>https://da.library.ryukoku.ac.jp/view/160152/1</v>
      </c>
      <c r="D6" t="str">
        <f>HYPERLINK("https://daikei.blogspot.com/2024/01/05.html")</f>
        <v>https://daikei.blogspot.com/2024/01/05.html</v>
      </c>
    </row>
    <row r="7" spans="1:6" x14ac:dyDescent="0.4">
      <c r="A7" s="6" t="s">
        <v>3</v>
      </c>
      <c r="B7" s="6">
        <v>13</v>
      </c>
      <c r="C7" s="6" t="str">
        <f t="shared" si="0"/>
        <v>https://da.library.ryukoku.ac.jp/view/160152/1</v>
      </c>
      <c r="D7" t="str">
        <f>HYPERLINK("https://daikei.blogspot.com/2024/01/06.html")</f>
        <v>https://daikei.blogspot.com/2024/01/06.html</v>
      </c>
    </row>
    <row r="8" spans="1:6" x14ac:dyDescent="0.4">
      <c r="A8" s="6" t="s">
        <v>4</v>
      </c>
      <c r="B8" s="6">
        <v>13</v>
      </c>
      <c r="C8" s="6" t="str">
        <f t="shared" si="0"/>
        <v>https://da.library.ryukoku.ac.jp/view/160152/1</v>
      </c>
      <c r="D8" t="str">
        <f>HYPERLINK("https://daikei.blogspot.com/2024/02/07.html")</f>
        <v>https://daikei.blogspot.com/2024/02/07.html</v>
      </c>
    </row>
    <row r="9" spans="1:6" x14ac:dyDescent="0.4">
      <c r="A9" s="6" t="s">
        <v>5</v>
      </c>
      <c r="B9" s="6">
        <v>14</v>
      </c>
      <c r="C9" s="6" t="str">
        <f t="shared" si="0"/>
        <v>https://da.library.ryukoku.ac.jp/view/160152/1</v>
      </c>
      <c r="D9" t="str">
        <f>HYPERLINK("https://daikei.blogspot.com/2024/02/08.html")</f>
        <v>https://daikei.blogspot.com/2024/02/08.html</v>
      </c>
    </row>
    <row r="10" spans="1:6" x14ac:dyDescent="0.4">
      <c r="A10" s="6" t="s">
        <v>6</v>
      </c>
      <c r="B10" s="6">
        <v>14</v>
      </c>
      <c r="C10" s="6" t="str">
        <f t="shared" si="0"/>
        <v>https://da.library.ryukoku.ac.jp/view/160152/1</v>
      </c>
      <c r="D10" t="str">
        <f>HYPERLINK("https://daikei.blogspot.com/2024/02/09.html")</f>
        <v>https://daikei.blogspot.com/2024/02/09.html</v>
      </c>
    </row>
    <row r="11" spans="1:6" x14ac:dyDescent="0.4">
      <c r="A11" s="6" t="s">
        <v>7</v>
      </c>
      <c r="B11" s="6">
        <v>15</v>
      </c>
      <c r="C11" s="6" t="str">
        <f t="shared" si="0"/>
        <v>https://da.library.ryukoku.ac.jp/view/160152/1</v>
      </c>
      <c r="D11" t="str">
        <f>HYPERLINK("https://daikei.blogspot.com/2024/02/10.html")</f>
        <v>https://daikei.blogspot.com/2024/02/10.html</v>
      </c>
    </row>
    <row r="12" spans="1:6" x14ac:dyDescent="0.4">
      <c r="A12" s="6" t="s">
        <v>8</v>
      </c>
      <c r="B12" s="6">
        <v>16</v>
      </c>
      <c r="C12" s="6" t="str">
        <f t="shared" si="0"/>
        <v>https://da.library.ryukoku.ac.jp/view/160152/1</v>
      </c>
      <c r="D12" t="str">
        <f>HYPERLINK("https://daikei.blogspot.com/2024/02/11.html")</f>
        <v>https://daikei.blogspot.com/2024/02/11.html</v>
      </c>
    </row>
    <row r="13" spans="1:6" x14ac:dyDescent="0.4">
      <c r="A13" s="6" t="s">
        <v>9</v>
      </c>
      <c r="B13" s="6">
        <v>17</v>
      </c>
      <c r="C13" s="6" t="str">
        <f t="shared" si="0"/>
        <v>https://da.library.ryukoku.ac.jp/view/160152/1</v>
      </c>
      <c r="D13" t="str">
        <f>HYPERLINK("https://daikei.blogspot.com/2024/02/12.html")</f>
        <v>https://daikei.blogspot.com/2024/02/12.html</v>
      </c>
    </row>
    <row r="14" spans="1:6" x14ac:dyDescent="0.4">
      <c r="A14" s="6" t="s">
        <v>10</v>
      </c>
      <c r="B14" s="6">
        <v>17</v>
      </c>
      <c r="C14" s="6" t="str">
        <f t="shared" si="0"/>
        <v>https://da.library.ryukoku.ac.jp/view/160152/1</v>
      </c>
      <c r="D14" t="str">
        <f>HYPERLINK("https://daikei.blogspot.com/2024/02/13.html")</f>
        <v>https://daikei.blogspot.com/2024/02/13.html</v>
      </c>
    </row>
    <row r="15" spans="1:6" x14ac:dyDescent="0.4">
      <c r="A15" s="6" t="s">
        <v>11</v>
      </c>
      <c r="B15" s="6">
        <v>19</v>
      </c>
      <c r="C15" s="6" t="str">
        <f t="shared" si="0"/>
        <v>https://da.library.ryukoku.ac.jp/view/160152/1</v>
      </c>
      <c r="D15" t="str">
        <f>HYPERLINK("https://daikei.blogspot.com/2024/02/14.html")</f>
        <v>https://daikei.blogspot.com/2024/02/14.html</v>
      </c>
    </row>
    <row r="16" spans="1:6" x14ac:dyDescent="0.4">
      <c r="A16" s="6" t="s">
        <v>12</v>
      </c>
      <c r="B16" s="6">
        <v>19</v>
      </c>
      <c r="C16" s="6" t="str">
        <f t="shared" si="0"/>
        <v>https://da.library.ryukoku.ac.jp/view/160152/1</v>
      </c>
      <c r="D16" t="str">
        <f>HYPERLINK("https://daikei.blogspot.com/2024/02/15.html")</f>
        <v>https://daikei.blogspot.com/2024/02/15.html</v>
      </c>
    </row>
    <row r="17" spans="1:4" x14ac:dyDescent="0.4">
      <c r="A17" s="6" t="s">
        <v>13</v>
      </c>
      <c r="B17" s="6">
        <v>19</v>
      </c>
      <c r="C17" s="6" t="str">
        <f t="shared" si="0"/>
        <v>https://da.library.ryukoku.ac.jp/view/160152/1</v>
      </c>
      <c r="D17" t="str">
        <f>HYPERLINK("https://daikei.blogspot.com/2024/02/16.html")</f>
        <v>https://daikei.blogspot.com/2024/02/16.html</v>
      </c>
    </row>
    <row r="18" spans="1:4" x14ac:dyDescent="0.4">
      <c r="A18" s="6" t="s">
        <v>14</v>
      </c>
      <c r="B18" s="6">
        <v>20</v>
      </c>
      <c r="C18" s="6" t="str">
        <f t="shared" si="0"/>
        <v>https://da.library.ryukoku.ac.jp/view/160152/1</v>
      </c>
      <c r="D18" t="str">
        <f>HYPERLINK("https://daikei.blogspot.com/2024/02/17.html")</f>
        <v>https://daikei.blogspot.com/2024/02/17.html</v>
      </c>
    </row>
    <row r="19" spans="1:4" x14ac:dyDescent="0.4">
      <c r="A19" s="6" t="s">
        <v>15</v>
      </c>
      <c r="B19" s="6">
        <v>21</v>
      </c>
      <c r="C19" s="6" t="str">
        <f t="shared" si="0"/>
        <v>https://da.library.ryukoku.ac.jp/view/160152/1</v>
      </c>
      <c r="D19" t="str">
        <f>HYPERLINK("https://daikei.blogspot.com/2024/02/18.html")</f>
        <v>https://daikei.blogspot.com/2024/02/18.html</v>
      </c>
    </row>
    <row r="20" spans="1:4" x14ac:dyDescent="0.4">
      <c r="A20" s="6" t="s">
        <v>16</v>
      </c>
      <c r="B20" s="6">
        <v>22</v>
      </c>
      <c r="C20" s="6" t="str">
        <f t="shared" si="0"/>
        <v>https://da.library.ryukoku.ac.jp/view/160152/1</v>
      </c>
      <c r="D20" t="str">
        <f>HYPERLINK("https://daikei.blogspot.com/2024/02/19.html")</f>
        <v>https://daikei.blogspot.com/2024/02/19.html</v>
      </c>
    </row>
    <row r="21" spans="1:4" x14ac:dyDescent="0.4">
      <c r="A21" s="6" t="s">
        <v>17</v>
      </c>
      <c r="B21" s="6">
        <v>23</v>
      </c>
      <c r="C21" s="6" t="str">
        <f t="shared" si="0"/>
        <v>https://da.library.ryukoku.ac.jp/view/160152/1</v>
      </c>
      <c r="D21" t="str">
        <f>HYPERLINK("https://daikei.blogspot.com/2024/02/20.html")</f>
        <v>https://daikei.blogspot.com/2024/02/20.html</v>
      </c>
    </row>
    <row r="22" spans="1:4" x14ac:dyDescent="0.4">
      <c r="A22" s="6" t="s">
        <v>18</v>
      </c>
      <c r="B22" s="6">
        <v>23</v>
      </c>
      <c r="C22" s="6" t="str">
        <f t="shared" si="0"/>
        <v>https://da.library.ryukoku.ac.jp/view/160152/1</v>
      </c>
      <c r="D22" t="str">
        <f>HYPERLINK("https://daikei.blogspot.com/2024/02/21.html")</f>
        <v>https://daikei.blogspot.com/2024/02/21.html</v>
      </c>
    </row>
    <row r="23" spans="1:4" x14ac:dyDescent="0.4">
      <c r="A23" s="6" t="s">
        <v>19</v>
      </c>
      <c r="B23" s="6">
        <v>24</v>
      </c>
      <c r="C23" s="6" t="str">
        <f t="shared" si="0"/>
        <v>https://da.library.ryukoku.ac.jp/view/160152/1</v>
      </c>
      <c r="D23" t="str">
        <f>HYPERLINK("https://daikei.blogspot.com/2024/02/22.html")</f>
        <v>https://daikei.blogspot.com/2024/02/22.html</v>
      </c>
    </row>
    <row r="24" spans="1:4" x14ac:dyDescent="0.4">
      <c r="A24" s="6" t="s">
        <v>20</v>
      </c>
      <c r="B24" s="6">
        <v>24</v>
      </c>
      <c r="C24" s="6" t="str">
        <f t="shared" si="0"/>
        <v>https://da.library.ryukoku.ac.jp/view/160152/1</v>
      </c>
      <c r="D24" t="str">
        <f>HYPERLINK("https://daikei.blogspot.com/2024/02/23.html")</f>
        <v>https://daikei.blogspot.com/2024/02/23.html</v>
      </c>
    </row>
    <row r="25" spans="1:4" x14ac:dyDescent="0.4">
      <c r="A25" s="6" t="s">
        <v>21</v>
      </c>
      <c r="B25" s="6">
        <v>25</v>
      </c>
      <c r="C25" s="6" t="str">
        <f t="shared" si="0"/>
        <v>https://da.library.ryukoku.ac.jp/view/160152/1</v>
      </c>
      <c r="D25" t="str">
        <f>HYPERLINK("https://daikei.blogspot.com/2024/02/24.html")</f>
        <v>https://daikei.blogspot.com/2024/02/24.html</v>
      </c>
    </row>
    <row r="26" spans="1:4" x14ac:dyDescent="0.4">
      <c r="A26" s="6" t="s">
        <v>22</v>
      </c>
      <c r="B26" s="6">
        <v>26</v>
      </c>
      <c r="C26" s="6" t="str">
        <f t="shared" si="0"/>
        <v>https://da.library.ryukoku.ac.jp/view/160152/1</v>
      </c>
      <c r="D26" t="str">
        <f>HYPERLINK("https://daikei.blogspot.com/2024/02/25.html")</f>
        <v>https://daikei.blogspot.com/2024/02/25.html</v>
      </c>
    </row>
    <row r="27" spans="1:4" x14ac:dyDescent="0.4">
      <c r="A27" s="6" t="s">
        <v>23</v>
      </c>
      <c r="B27" s="6">
        <v>26</v>
      </c>
      <c r="C27" s="6" t="str">
        <f t="shared" si="0"/>
        <v>https://da.library.ryukoku.ac.jp/view/160152/1</v>
      </c>
      <c r="D27" t="str">
        <f>HYPERLINK("https://daikei.blogspot.com/2024/02/26.html")</f>
        <v>https://daikei.blogspot.com/2024/02/26.html</v>
      </c>
    </row>
    <row r="28" spans="1:4" x14ac:dyDescent="0.4">
      <c r="A28" s="6" t="s">
        <v>24</v>
      </c>
      <c r="B28" s="6">
        <v>27</v>
      </c>
      <c r="C28" s="6" t="str">
        <f t="shared" si="0"/>
        <v>https://da.library.ryukoku.ac.jp/view/160152/1</v>
      </c>
      <c r="D28" t="str">
        <f>HYPERLINK("https://daikei.blogspot.com/2024/02/28.html")</f>
        <v>https://daikei.blogspot.com/2024/02/28.html</v>
      </c>
    </row>
    <row r="29" spans="1:4" x14ac:dyDescent="0.4">
      <c r="A29" s="6" t="s">
        <v>25</v>
      </c>
      <c r="B29" s="6">
        <v>27</v>
      </c>
      <c r="C29" s="6" t="str">
        <f t="shared" si="0"/>
        <v>https://da.library.ryukoku.ac.jp/view/160152/1</v>
      </c>
      <c r="D29" t="str">
        <f>HYPERLINK("https://daikei.blogspot.com/2024/02/29.html")</f>
        <v>https://daikei.blogspot.com/2024/02/29.html</v>
      </c>
    </row>
    <row r="30" spans="1:4" x14ac:dyDescent="0.4">
      <c r="A30" s="6" t="s">
        <v>26</v>
      </c>
      <c r="B30" s="6">
        <v>27</v>
      </c>
      <c r="C30" s="6" t="str">
        <f t="shared" si="0"/>
        <v>https://da.library.ryukoku.ac.jp/view/160152/1</v>
      </c>
      <c r="D30" t="str">
        <f>HYPERLINK("https://daikei.blogspot.com/2024/02/29.html")</f>
        <v>https://daikei.blogspot.com/2024/02/29.html</v>
      </c>
    </row>
    <row r="31" spans="1:4" x14ac:dyDescent="0.4">
      <c r="A31" s="6" t="s">
        <v>27</v>
      </c>
      <c r="B31" s="6">
        <v>28</v>
      </c>
      <c r="C31" s="6" t="str">
        <f t="shared" si="0"/>
        <v>https://da.library.ryukoku.ac.jp/view/160152/1</v>
      </c>
      <c r="D31" t="str">
        <f>HYPERLINK("https://daikei.blogspot.com/2024/02/29.html")</f>
        <v>https://daikei.blogspot.com/2024/02/29.html</v>
      </c>
    </row>
    <row r="32" spans="1:4" x14ac:dyDescent="0.4">
      <c r="A32" s="6" t="s">
        <v>28</v>
      </c>
      <c r="B32" s="6">
        <v>28</v>
      </c>
      <c r="C32" s="6" t="str">
        <f t="shared" si="0"/>
        <v>https://da.library.ryukoku.ac.jp/view/160152/1</v>
      </c>
      <c r="D32" t="str">
        <f>HYPERLINK("https://daikei.blogspot.com/2024/02/29.html")</f>
        <v>https://daikei.blogspot.com/2024/02/29.html</v>
      </c>
    </row>
    <row r="33" spans="1:4" x14ac:dyDescent="0.4">
      <c r="A33" s="6" t="s">
        <v>29</v>
      </c>
      <c r="B33" s="6">
        <v>28</v>
      </c>
      <c r="C33" s="6" t="str">
        <f t="shared" si="0"/>
        <v>https://da.library.ryukoku.ac.jp/view/160152/1</v>
      </c>
      <c r="D33" t="str">
        <f>HYPERLINK("https://daikei.blogspot.com/2024/02/29.html")</f>
        <v>https://daikei.blogspot.com/2024/02/29.html</v>
      </c>
    </row>
    <row r="34" spans="1:4" x14ac:dyDescent="0.4">
      <c r="A34" s="6" t="s">
        <v>30</v>
      </c>
      <c r="B34" s="6">
        <v>28</v>
      </c>
      <c r="C34" s="6" t="str">
        <f t="shared" si="0"/>
        <v>https://da.library.ryukoku.ac.jp/view/160152/1</v>
      </c>
      <c r="D34" t="str">
        <f>HYPERLINK("https://daikei.blogspot.com/2024/02/30.html")</f>
        <v>https://daikei.blogspot.com/2024/02/30.html</v>
      </c>
    </row>
    <row r="35" spans="1:4" x14ac:dyDescent="0.4">
      <c r="A35" s="6" t="s">
        <v>31</v>
      </c>
      <c r="B35" s="6">
        <v>28</v>
      </c>
      <c r="C35" s="6" t="str">
        <f t="shared" si="0"/>
        <v>https://da.library.ryukoku.ac.jp/view/160152/1</v>
      </c>
      <c r="D35" t="str">
        <f>HYPERLINK("https://daikei.blogspot.com/2024/02/30.html")</f>
        <v>https://daikei.blogspot.com/2024/02/30.html</v>
      </c>
    </row>
    <row r="36" spans="1:4" x14ac:dyDescent="0.4">
      <c r="A36" s="6" t="s">
        <v>32</v>
      </c>
      <c r="B36" s="6">
        <v>29</v>
      </c>
      <c r="C36" s="6" t="str">
        <f t="shared" si="0"/>
        <v>https://da.library.ryukoku.ac.jp/view/160152/1</v>
      </c>
      <c r="D36" t="str">
        <f>HYPERLINK("https://daikei.blogspot.com/2024/02/30.html")</f>
        <v>https://daikei.blogspot.com/2024/02/30.html</v>
      </c>
    </row>
    <row r="37" spans="1:4" x14ac:dyDescent="0.4">
      <c r="A37" s="6" t="s">
        <v>33</v>
      </c>
      <c r="B37" s="6">
        <v>29</v>
      </c>
      <c r="C37" s="6" t="str">
        <f t="shared" si="0"/>
        <v>https://da.library.ryukoku.ac.jp/view/160152/1</v>
      </c>
      <c r="D37" t="str">
        <f>HYPERLINK("https://daikei.blogspot.com/2024/02/30.html")</f>
        <v>https://daikei.blogspot.com/2024/02/30.html</v>
      </c>
    </row>
    <row r="38" spans="1:4" x14ac:dyDescent="0.4">
      <c r="A38" s="6" t="s">
        <v>34</v>
      </c>
      <c r="B38" s="6">
        <v>29</v>
      </c>
      <c r="C38" s="6" t="str">
        <f t="shared" si="0"/>
        <v>https://da.library.ryukoku.ac.jp/view/160152/1</v>
      </c>
      <c r="D38" t="str">
        <f>HYPERLINK("https://daikei.blogspot.com/2024/02/30.html")</f>
        <v>https://daikei.blogspot.com/2024/02/30.html</v>
      </c>
    </row>
    <row r="39" spans="1:4" x14ac:dyDescent="0.4">
      <c r="A39" s="6" t="s">
        <v>35</v>
      </c>
      <c r="B39" s="6">
        <v>30</v>
      </c>
      <c r="C39" s="6" t="str">
        <f t="shared" si="0"/>
        <v>https://da.library.ryukoku.ac.jp/view/160152/1</v>
      </c>
      <c r="D39" t="str">
        <f>HYPERLINK("https://daikei.blogspot.com/2024/02/31.html")</f>
        <v>https://daikei.blogspot.com/2024/02/31.html</v>
      </c>
    </row>
    <row r="40" spans="1:4" x14ac:dyDescent="0.4">
      <c r="A40" s="6" t="s">
        <v>36</v>
      </c>
      <c r="B40" s="6">
        <v>34</v>
      </c>
      <c r="C40" s="6" t="str">
        <f t="shared" si="0"/>
        <v>https://da.library.ryukoku.ac.jp/view/160152/1</v>
      </c>
      <c r="D40" t="str">
        <f>HYPERLINK("https://daikei.blogspot.com/2024/02/32.html")</f>
        <v>https://daikei.blogspot.com/2024/02/32.html</v>
      </c>
    </row>
    <row r="41" spans="1:4" x14ac:dyDescent="0.4">
      <c r="A41" s="8" t="s">
        <v>37</v>
      </c>
      <c r="B41" s="6">
        <v>4</v>
      </c>
      <c r="C41" s="7" t="str">
        <f t="shared" ref="C41:C61" si="1">HYPERLINK("https://da.library.ryukoku.ac.jp/view/160152/2")</f>
        <v>https://da.library.ryukoku.ac.jp/view/160152/2</v>
      </c>
      <c r="D41" s="1" t="str">
        <f>HYPERLINK("https://daikei.blogspot.com/2024/02/33.html")</f>
        <v>https://daikei.blogspot.com/2024/02/33.html</v>
      </c>
    </row>
    <row r="42" spans="1:4" x14ac:dyDescent="0.4">
      <c r="A42" s="6" t="s">
        <v>38</v>
      </c>
      <c r="B42" s="6">
        <v>5</v>
      </c>
      <c r="C42" s="6" t="str">
        <f t="shared" si="1"/>
        <v>https://da.library.ryukoku.ac.jp/view/160152/2</v>
      </c>
      <c r="D42" s="1" t="str">
        <f>HYPERLINK("https://daikei.blogspot.com/2024/02/34.html")</f>
        <v>https://daikei.blogspot.com/2024/02/34.html</v>
      </c>
    </row>
    <row r="43" spans="1:4" x14ac:dyDescent="0.4">
      <c r="A43" s="6" t="s">
        <v>39</v>
      </c>
      <c r="B43" s="6">
        <v>6</v>
      </c>
      <c r="C43" s="6" t="str">
        <f t="shared" si="1"/>
        <v>https://da.library.ryukoku.ac.jp/view/160152/2</v>
      </c>
      <c r="D43" s="1" t="str">
        <f>HYPERLINK("https://daikei.blogspot.com/2024/02/35.html")</f>
        <v>https://daikei.blogspot.com/2024/02/35.html</v>
      </c>
    </row>
    <row r="44" spans="1:4" x14ac:dyDescent="0.4">
      <c r="A44" s="6" t="s">
        <v>99</v>
      </c>
      <c r="B44" s="6">
        <v>7</v>
      </c>
      <c r="C44" s="6" t="str">
        <f t="shared" si="1"/>
        <v>https://da.library.ryukoku.ac.jp/view/160152/2</v>
      </c>
      <c r="D44" s="1" t="str">
        <f>HYPERLINK("https://daikei.blogspot.com/2024/02/36.html")</f>
        <v>https://daikei.blogspot.com/2024/02/36.html</v>
      </c>
    </row>
    <row r="45" spans="1:4" x14ac:dyDescent="0.4">
      <c r="A45" s="6" t="s">
        <v>40</v>
      </c>
      <c r="B45" s="6">
        <v>9</v>
      </c>
      <c r="C45" s="6" t="str">
        <f t="shared" si="1"/>
        <v>https://da.library.ryukoku.ac.jp/view/160152/2</v>
      </c>
      <c r="D45" t="str">
        <f>HYPERLINK("https://daikei.blogspot.com/2024/02/37.html")</f>
        <v>https://daikei.blogspot.com/2024/02/37.html</v>
      </c>
    </row>
    <row r="46" spans="1:4" x14ac:dyDescent="0.4">
      <c r="A46" s="6" t="s">
        <v>41</v>
      </c>
      <c r="B46" s="6">
        <v>11</v>
      </c>
      <c r="C46" s="6" t="str">
        <f t="shared" si="1"/>
        <v>https://da.library.ryukoku.ac.jp/view/160152/2</v>
      </c>
      <c r="D46" t="str">
        <f>HYPERLINK("https://daikei.blogspot.com/2024/03/38.html")</f>
        <v>https://daikei.blogspot.com/2024/03/38.html</v>
      </c>
    </row>
    <row r="47" spans="1:4" x14ac:dyDescent="0.4">
      <c r="A47" s="6" t="s">
        <v>42</v>
      </c>
      <c r="B47" s="6">
        <v>12</v>
      </c>
      <c r="C47" s="6" t="str">
        <f t="shared" si="1"/>
        <v>https://da.library.ryukoku.ac.jp/view/160152/2</v>
      </c>
      <c r="D47" t="str">
        <f>HYPERLINK("https://daikei.blogspot.com/2024/03/39.html")</f>
        <v>https://daikei.blogspot.com/2024/03/39.html</v>
      </c>
    </row>
    <row r="48" spans="1:4" x14ac:dyDescent="0.4">
      <c r="A48" s="6" t="s">
        <v>43</v>
      </c>
      <c r="B48" s="6">
        <v>12</v>
      </c>
      <c r="C48" s="6" t="str">
        <f t="shared" si="1"/>
        <v>https://da.library.ryukoku.ac.jp/view/160152/2</v>
      </c>
      <c r="D48" t="str">
        <f>HYPERLINK("https://daikei.blogspot.com/2024/03/40.html")</f>
        <v>https://daikei.blogspot.com/2024/03/40.html</v>
      </c>
    </row>
    <row r="49" spans="1:4" x14ac:dyDescent="0.4">
      <c r="A49" s="6" t="s">
        <v>44</v>
      </c>
      <c r="B49" s="6">
        <v>14</v>
      </c>
      <c r="C49" s="6" t="str">
        <f t="shared" si="1"/>
        <v>https://da.library.ryukoku.ac.jp/view/160152/2</v>
      </c>
      <c r="D49" t="str">
        <f>HYPERLINK("https://daikei.blogspot.com/2024/03/41.html")</f>
        <v>https://daikei.blogspot.com/2024/03/41.html</v>
      </c>
    </row>
    <row r="50" spans="1:4" x14ac:dyDescent="0.4">
      <c r="A50" s="6" t="s">
        <v>45</v>
      </c>
      <c r="B50" s="6">
        <v>15</v>
      </c>
      <c r="C50" s="6" t="str">
        <f t="shared" si="1"/>
        <v>https://da.library.ryukoku.ac.jp/view/160152/2</v>
      </c>
      <c r="D50" t="str">
        <f>HYPERLINK("https://daikei.blogspot.com/2024/03/42.html")</f>
        <v>https://daikei.blogspot.com/2024/03/42.html</v>
      </c>
    </row>
    <row r="51" spans="1:4" x14ac:dyDescent="0.4">
      <c r="A51" s="6" t="s">
        <v>46</v>
      </c>
      <c r="B51" s="6">
        <v>16</v>
      </c>
      <c r="C51" s="6" t="str">
        <f t="shared" si="1"/>
        <v>https://da.library.ryukoku.ac.jp/view/160152/2</v>
      </c>
      <c r="D51" t="str">
        <f>HYPERLINK("https://daikei.blogspot.com/2024/03/43.html")</f>
        <v>https://daikei.blogspot.com/2024/03/43.html</v>
      </c>
    </row>
    <row r="52" spans="1:4" x14ac:dyDescent="0.4">
      <c r="A52" s="6" t="s">
        <v>47</v>
      </c>
      <c r="B52" s="6">
        <v>17</v>
      </c>
      <c r="C52" s="6" t="str">
        <f t="shared" si="1"/>
        <v>https://da.library.ryukoku.ac.jp/view/160152/2</v>
      </c>
      <c r="D52" t="str">
        <f>HYPERLINK("https://daikei.blogspot.com/2024/03/44.html")</f>
        <v>https://daikei.blogspot.com/2024/03/44.html</v>
      </c>
    </row>
    <row r="53" spans="1:4" x14ac:dyDescent="0.4">
      <c r="A53" s="6" t="s">
        <v>48</v>
      </c>
      <c r="B53" s="6">
        <v>18</v>
      </c>
      <c r="C53" s="6" t="str">
        <f t="shared" si="1"/>
        <v>https://da.library.ryukoku.ac.jp/view/160152/2</v>
      </c>
      <c r="D53" t="str">
        <f>HYPERLINK("https://daikei.blogspot.com/2024/03/45.html")</f>
        <v>https://daikei.blogspot.com/2024/03/45.html</v>
      </c>
    </row>
    <row r="54" spans="1:4" x14ac:dyDescent="0.4">
      <c r="A54" s="6" t="s">
        <v>49</v>
      </c>
      <c r="B54" s="6">
        <v>19</v>
      </c>
      <c r="C54" s="6" t="str">
        <f t="shared" si="1"/>
        <v>https://da.library.ryukoku.ac.jp/view/160152/2</v>
      </c>
      <c r="D54" t="str">
        <f>HYPERLINK("https://daikei.blogspot.com/2024/03/46.html")</f>
        <v>https://daikei.blogspot.com/2024/03/46.html</v>
      </c>
    </row>
    <row r="55" spans="1:4" x14ac:dyDescent="0.4">
      <c r="A55" s="6" t="s">
        <v>50</v>
      </c>
      <c r="B55" s="6">
        <v>20</v>
      </c>
      <c r="C55" s="6" t="str">
        <f t="shared" si="1"/>
        <v>https://da.library.ryukoku.ac.jp/view/160152/2</v>
      </c>
      <c r="D55" t="str">
        <f>HYPERLINK("https://daikei.blogspot.com/2024/03/47.html")</f>
        <v>https://daikei.blogspot.com/2024/03/47.html</v>
      </c>
    </row>
    <row r="56" spans="1:4" x14ac:dyDescent="0.4">
      <c r="A56" s="6" t="s">
        <v>51</v>
      </c>
      <c r="B56" s="6">
        <v>21</v>
      </c>
      <c r="C56" s="6" t="str">
        <f t="shared" si="1"/>
        <v>https://da.library.ryukoku.ac.jp/view/160152/2</v>
      </c>
      <c r="D56" t="str">
        <f>HYPERLINK("https://daikei.blogspot.com/2024/03/48.html")</f>
        <v>https://daikei.blogspot.com/2024/03/48.html</v>
      </c>
    </row>
    <row r="57" spans="1:4" x14ac:dyDescent="0.4">
      <c r="A57" s="6" t="s">
        <v>52</v>
      </c>
      <c r="B57" s="6">
        <v>22</v>
      </c>
      <c r="C57" s="6" t="str">
        <f t="shared" si="1"/>
        <v>https://da.library.ryukoku.ac.jp/view/160152/2</v>
      </c>
      <c r="D57" t="str">
        <f>HYPERLINK("https://daikei.blogspot.com/2024/03/49.html")</f>
        <v>https://daikei.blogspot.com/2024/03/49.html</v>
      </c>
    </row>
    <row r="58" spans="1:4" x14ac:dyDescent="0.4">
      <c r="A58" s="6" t="s">
        <v>100</v>
      </c>
      <c r="B58" s="6">
        <v>23</v>
      </c>
      <c r="C58" s="6" t="str">
        <f t="shared" si="1"/>
        <v>https://da.library.ryukoku.ac.jp/view/160152/2</v>
      </c>
      <c r="D58" t="str">
        <f>HYPERLINK("https://daikei.blogspot.com/2024/03/50.html")</f>
        <v>https://daikei.blogspot.com/2024/03/50.html</v>
      </c>
    </row>
    <row r="59" spans="1:4" x14ac:dyDescent="0.4">
      <c r="A59" s="6" t="s">
        <v>53</v>
      </c>
      <c r="B59" s="6">
        <v>24</v>
      </c>
      <c r="C59" s="6" t="str">
        <f t="shared" si="1"/>
        <v>https://da.library.ryukoku.ac.jp/view/160152/2</v>
      </c>
      <c r="D59" t="str">
        <f>HYPERLINK("https://daikei.blogspot.com/2024/03/51.html")</f>
        <v>https://daikei.blogspot.com/2024/03/51.html</v>
      </c>
    </row>
    <row r="60" spans="1:4" x14ac:dyDescent="0.4">
      <c r="A60" s="6" t="s">
        <v>54</v>
      </c>
      <c r="B60" s="6">
        <v>24</v>
      </c>
      <c r="C60" s="6" t="str">
        <f t="shared" si="1"/>
        <v>https://da.library.ryukoku.ac.jp/view/160152/2</v>
      </c>
      <c r="D60" t="str">
        <f>HYPERLINK("https://daikei.blogspot.com/2024/03/52.html")</f>
        <v>https://daikei.blogspot.com/2024/03/52.html</v>
      </c>
    </row>
    <row r="61" spans="1:4" x14ac:dyDescent="0.4">
      <c r="A61" s="6" t="s">
        <v>55</v>
      </c>
      <c r="B61" s="6">
        <v>25</v>
      </c>
      <c r="C61" s="6" t="str">
        <f t="shared" si="1"/>
        <v>https://da.library.ryukoku.ac.jp/view/160152/2</v>
      </c>
      <c r="D61" t="str">
        <f>HYPERLINK("https://daikei.blogspot.com/2024/03/53.html")</f>
        <v>https://daikei.blogspot.com/2024/03/53.html</v>
      </c>
    </row>
    <row r="62" spans="1:4" x14ac:dyDescent="0.4">
      <c r="A62" s="8" t="s">
        <v>56</v>
      </c>
      <c r="B62" s="6">
        <v>4</v>
      </c>
      <c r="C62" s="7" t="str">
        <f t="shared" ref="C62:C97" si="2">HYPERLINK("https://da.library.ryukoku.ac.jp/view/160152/3")</f>
        <v>https://da.library.ryukoku.ac.jp/view/160152/3</v>
      </c>
      <c r="D62" t="str">
        <f>HYPERLINK("https://daikei.blogspot.com/2024/03/54.html")</f>
        <v>https://daikei.blogspot.com/2024/03/54.html</v>
      </c>
    </row>
    <row r="63" spans="1:4" x14ac:dyDescent="0.4">
      <c r="A63" s="6" t="s">
        <v>57</v>
      </c>
      <c r="B63" s="6">
        <v>5</v>
      </c>
      <c r="C63" s="6" t="str">
        <f t="shared" si="2"/>
        <v>https://da.library.ryukoku.ac.jp/view/160152/3</v>
      </c>
      <c r="D63" t="str">
        <f>HYPERLINK("https://daikei.blogspot.com/2024/03/55.html")</f>
        <v>https://daikei.blogspot.com/2024/03/55.html</v>
      </c>
    </row>
    <row r="64" spans="1:4" x14ac:dyDescent="0.4">
      <c r="A64" s="6" t="s">
        <v>58</v>
      </c>
      <c r="B64" s="6">
        <v>6</v>
      </c>
      <c r="C64" s="6" t="str">
        <f t="shared" si="2"/>
        <v>https://da.library.ryukoku.ac.jp/view/160152/3</v>
      </c>
      <c r="D64" t="str">
        <f>HYPERLINK("https://daikei.blogspot.com/2024/03/56.html")</f>
        <v>https://daikei.blogspot.com/2024/03/56.html</v>
      </c>
    </row>
    <row r="65" spans="1:4" x14ac:dyDescent="0.4">
      <c r="A65" s="6" t="s">
        <v>59</v>
      </c>
      <c r="B65" s="6">
        <v>7</v>
      </c>
      <c r="C65" s="6" t="str">
        <f t="shared" si="2"/>
        <v>https://da.library.ryukoku.ac.jp/view/160152/3</v>
      </c>
      <c r="D65" t="str">
        <f>HYPERLINK("https://daikei.blogspot.com/2024/03/57.html")</f>
        <v>https://daikei.blogspot.com/2024/03/57.html</v>
      </c>
    </row>
    <row r="66" spans="1:4" x14ac:dyDescent="0.4">
      <c r="A66" s="6" t="s">
        <v>60</v>
      </c>
      <c r="B66" s="6">
        <v>8</v>
      </c>
      <c r="C66" s="6" t="str">
        <f t="shared" si="2"/>
        <v>https://da.library.ryukoku.ac.jp/view/160152/3</v>
      </c>
      <c r="D66" t="str">
        <f>HYPERLINK("https://daikei.blogspot.com/2024/03/58.html")</f>
        <v>https://daikei.blogspot.com/2024/03/58.html</v>
      </c>
    </row>
    <row r="67" spans="1:4" x14ac:dyDescent="0.4">
      <c r="A67" s="6" t="s">
        <v>61</v>
      </c>
      <c r="B67" s="6">
        <v>9</v>
      </c>
      <c r="C67" s="6" t="str">
        <f t="shared" si="2"/>
        <v>https://da.library.ryukoku.ac.jp/view/160152/3</v>
      </c>
      <c r="D67" t="str">
        <f>HYPERLINK("https://daikei.blogspot.com/2024/03/59.html")</f>
        <v>https://daikei.blogspot.com/2024/03/59.html</v>
      </c>
    </row>
    <row r="68" spans="1:4" x14ac:dyDescent="0.4">
      <c r="A68" s="6" t="s">
        <v>62</v>
      </c>
      <c r="B68" s="6">
        <v>10</v>
      </c>
      <c r="C68" s="6" t="str">
        <f t="shared" si="2"/>
        <v>https://da.library.ryukoku.ac.jp/view/160152/3</v>
      </c>
      <c r="D68" t="str">
        <f>HYPERLINK("https://daikei.blogspot.com/2024/03/60.html")</f>
        <v>https://daikei.blogspot.com/2024/03/60.html</v>
      </c>
    </row>
    <row r="69" spans="1:4" x14ac:dyDescent="0.4">
      <c r="A69" s="6" t="s">
        <v>63</v>
      </c>
      <c r="B69" s="6">
        <v>11</v>
      </c>
      <c r="C69" s="6" t="str">
        <f t="shared" si="2"/>
        <v>https://da.library.ryukoku.ac.jp/view/160152/3</v>
      </c>
      <c r="D69" t="str">
        <f>HYPERLINK("https://daikei.blogspot.com/2024/03/61.html")</f>
        <v>https://daikei.blogspot.com/2024/03/61.html</v>
      </c>
    </row>
    <row r="70" spans="1:4" x14ac:dyDescent="0.4">
      <c r="A70" s="6" t="s">
        <v>64</v>
      </c>
      <c r="B70" s="6">
        <v>11</v>
      </c>
      <c r="C70" s="6" t="str">
        <f t="shared" si="2"/>
        <v>https://da.library.ryukoku.ac.jp/view/160152/3</v>
      </c>
      <c r="D70" t="str">
        <f>HYPERLINK("https://daikei.blogspot.com/2024/03/62.html")</f>
        <v>https://daikei.blogspot.com/2024/03/62.html</v>
      </c>
    </row>
    <row r="71" spans="1:4" x14ac:dyDescent="0.4">
      <c r="A71" s="6" t="s">
        <v>65</v>
      </c>
      <c r="B71" s="6">
        <v>12</v>
      </c>
      <c r="C71" s="6" t="str">
        <f t="shared" si="2"/>
        <v>https://da.library.ryukoku.ac.jp/view/160152/3</v>
      </c>
      <c r="D71" t="str">
        <f>HYPERLINK("https://daikei.blogspot.com/2024/03/63.html")</f>
        <v>https://daikei.blogspot.com/2024/03/63.html</v>
      </c>
    </row>
    <row r="72" spans="1:4" x14ac:dyDescent="0.4">
      <c r="A72" s="6" t="s">
        <v>66</v>
      </c>
      <c r="B72" s="6">
        <v>13</v>
      </c>
      <c r="C72" s="6" t="str">
        <f t="shared" si="2"/>
        <v>https://da.library.ryukoku.ac.jp/view/160152/3</v>
      </c>
      <c r="D72" t="str">
        <f>HYPERLINK("https://daikei.blogspot.com/2024/03/64.html")</f>
        <v>https://daikei.blogspot.com/2024/03/64.html</v>
      </c>
    </row>
    <row r="73" spans="1:4" x14ac:dyDescent="0.4">
      <c r="A73" s="6" t="s">
        <v>67</v>
      </c>
      <c r="B73" s="6">
        <v>13</v>
      </c>
      <c r="C73" s="6" t="str">
        <f t="shared" si="2"/>
        <v>https://da.library.ryukoku.ac.jp/view/160152/3</v>
      </c>
      <c r="D73" t="str">
        <f>HYPERLINK("https://daikei.blogspot.com/2024/03/65.html")</f>
        <v>https://daikei.blogspot.com/2024/03/65.html</v>
      </c>
    </row>
    <row r="74" spans="1:4" x14ac:dyDescent="0.4">
      <c r="A74" s="6" t="s">
        <v>68</v>
      </c>
      <c r="B74" s="6">
        <v>14</v>
      </c>
      <c r="C74" s="6" t="str">
        <f t="shared" si="2"/>
        <v>https://da.library.ryukoku.ac.jp/view/160152/3</v>
      </c>
      <c r="D74" t="str">
        <f>HYPERLINK("https://daikei.blogspot.com/2024/04/6612.html")</f>
        <v>https://daikei.blogspot.com/2024/04/6612.html</v>
      </c>
    </row>
    <row r="75" spans="1:4" x14ac:dyDescent="0.4">
      <c r="A75" s="6" t="s">
        <v>69</v>
      </c>
      <c r="B75" s="6">
        <v>15</v>
      </c>
      <c r="C75" s="6" t="str">
        <f t="shared" si="2"/>
        <v>https://da.library.ryukoku.ac.jp/view/160152/3</v>
      </c>
      <c r="D75" t="str">
        <f>HYPERLINK("https://daikei.blogspot.com/2024/04/6713.html")</f>
        <v>https://daikei.blogspot.com/2024/04/6713.html</v>
      </c>
    </row>
    <row r="76" spans="1:4" x14ac:dyDescent="0.4">
      <c r="A76" s="6" t="s">
        <v>70</v>
      </c>
      <c r="B76" s="6">
        <v>16</v>
      </c>
      <c r="C76" s="6" t="str">
        <f t="shared" si="2"/>
        <v>https://da.library.ryukoku.ac.jp/view/160152/3</v>
      </c>
      <c r="D76" t="str">
        <f>HYPERLINK("https://daikei.blogspot.com/2024/04/6814.html")</f>
        <v>https://daikei.blogspot.com/2024/04/6814.html</v>
      </c>
    </row>
    <row r="77" spans="1:4" x14ac:dyDescent="0.4">
      <c r="A77" s="6" t="s">
        <v>71</v>
      </c>
      <c r="B77" s="6">
        <v>17</v>
      </c>
      <c r="C77" s="6" t="str">
        <f t="shared" si="2"/>
        <v>https://da.library.ryukoku.ac.jp/view/160152/3</v>
      </c>
      <c r="D77" t="str">
        <f>HYPERLINK("https://daikei.blogspot.com/2024/04/6915.html")</f>
        <v>https://daikei.blogspot.com/2024/04/6915.html</v>
      </c>
    </row>
    <row r="78" spans="1:4" x14ac:dyDescent="0.4">
      <c r="A78" s="6" t="s">
        <v>72</v>
      </c>
      <c r="B78" s="6">
        <v>18</v>
      </c>
      <c r="C78" s="6" t="str">
        <f t="shared" si="2"/>
        <v>https://da.library.ryukoku.ac.jp/view/160152/3</v>
      </c>
      <c r="D78" t="str">
        <f>HYPERLINK("https://daikei.blogspot.com/2024/04/7016.html")</f>
        <v>https://daikei.blogspot.com/2024/04/7016.html</v>
      </c>
    </row>
    <row r="79" spans="1:4" x14ac:dyDescent="0.4">
      <c r="A79" s="6" t="s">
        <v>73</v>
      </c>
      <c r="B79" s="6">
        <v>19</v>
      </c>
      <c r="C79" s="6" t="str">
        <f t="shared" si="2"/>
        <v>https://da.library.ryukoku.ac.jp/view/160152/3</v>
      </c>
      <c r="D79" t="str">
        <f>HYPERLINK("https://daikei.blogspot.com/2024/04/7117.html")</f>
        <v>https://daikei.blogspot.com/2024/04/7117.html</v>
      </c>
    </row>
    <row r="80" spans="1:4" x14ac:dyDescent="0.4">
      <c r="A80" s="6" t="s">
        <v>74</v>
      </c>
      <c r="B80" s="6">
        <v>19</v>
      </c>
      <c r="C80" s="6" t="str">
        <f t="shared" si="2"/>
        <v>https://da.library.ryukoku.ac.jp/view/160152/3</v>
      </c>
      <c r="D80" t="str">
        <f>HYPERLINK("https://daikei.blogspot.com/2024/04/7218.html")</f>
        <v>https://daikei.blogspot.com/2024/04/7218.html</v>
      </c>
    </row>
    <row r="81" spans="1:5" x14ac:dyDescent="0.4">
      <c r="A81" s="6" t="s">
        <v>75</v>
      </c>
      <c r="B81" s="6">
        <v>20</v>
      </c>
      <c r="C81" s="6" t="str">
        <f t="shared" si="2"/>
        <v>https://da.library.ryukoku.ac.jp/view/160152/3</v>
      </c>
      <c r="D81" t="str">
        <f>HYPERLINK("https://daikei.blogspot.com/2024/04/7219.html")</f>
        <v>https://daikei.blogspot.com/2024/04/7219.html</v>
      </c>
    </row>
    <row r="82" spans="1:5" x14ac:dyDescent="0.4">
      <c r="A82" s="6" t="s">
        <v>76</v>
      </c>
      <c r="B82" s="6">
        <v>20</v>
      </c>
      <c r="C82" s="6" t="str">
        <f t="shared" si="2"/>
        <v>https://da.library.ryukoku.ac.jp/view/160152/3</v>
      </c>
      <c r="D82" t="str">
        <f>HYPERLINK("https://daikei.blogspot.com/2024/04/7320.html")</f>
        <v>https://daikei.blogspot.com/2024/04/7320.html</v>
      </c>
    </row>
    <row r="83" spans="1:5" x14ac:dyDescent="0.4">
      <c r="A83" s="6" t="s">
        <v>77</v>
      </c>
      <c r="B83" s="6">
        <v>21</v>
      </c>
      <c r="C83" s="6" t="str">
        <f t="shared" si="2"/>
        <v>https://da.library.ryukoku.ac.jp/view/160152/3</v>
      </c>
      <c r="D83" t="str">
        <f>HYPERLINK("https://daikei.blogspot.com/2024/04/7421.html")</f>
        <v>https://daikei.blogspot.com/2024/04/7421.html</v>
      </c>
    </row>
    <row r="84" spans="1:5" x14ac:dyDescent="0.4">
      <c r="A84" s="6" t="s">
        <v>78</v>
      </c>
      <c r="B84" s="6">
        <v>22</v>
      </c>
      <c r="C84" s="6" t="str">
        <f t="shared" si="2"/>
        <v>https://da.library.ryukoku.ac.jp/view/160152/3</v>
      </c>
      <c r="D84" t="str">
        <f>HYPERLINK("https://daikei.blogspot.com/2024/04/7522.html")</f>
        <v>https://daikei.blogspot.com/2024/04/7522.html</v>
      </c>
    </row>
    <row r="85" spans="1:5" x14ac:dyDescent="0.4">
      <c r="A85" s="6" t="s">
        <v>79</v>
      </c>
      <c r="B85" s="6">
        <v>23</v>
      </c>
      <c r="C85" s="6" t="str">
        <f t="shared" si="2"/>
        <v>https://da.library.ryukoku.ac.jp/view/160152/3</v>
      </c>
      <c r="D85" t="str">
        <f>HYPERLINK("https://daikei.blogspot.com/2024/04/7623.html")</f>
        <v>https://daikei.blogspot.com/2024/04/7623.html</v>
      </c>
    </row>
    <row r="86" spans="1:5" x14ac:dyDescent="0.4">
      <c r="A86" s="6" t="s">
        <v>80</v>
      </c>
      <c r="B86" s="6">
        <v>23</v>
      </c>
      <c r="C86" s="6" t="str">
        <f t="shared" si="2"/>
        <v>https://da.library.ryukoku.ac.jp/view/160152/3</v>
      </c>
      <c r="D86" t="str">
        <f>HYPERLINK("https://daikei.blogspot.com/2024/04/7724.html")</f>
        <v>https://daikei.blogspot.com/2024/04/7724.html</v>
      </c>
    </row>
    <row r="87" spans="1:5" x14ac:dyDescent="0.4">
      <c r="A87" s="6" t="s">
        <v>81</v>
      </c>
      <c r="B87" s="6">
        <v>24</v>
      </c>
      <c r="C87" s="6" t="str">
        <f t="shared" si="2"/>
        <v>https://da.library.ryukoku.ac.jp/view/160152/3</v>
      </c>
      <c r="D87" t="str">
        <f>HYPERLINK("https://daikei.blogspot.com/2024/04/7825.html")</f>
        <v>https://daikei.blogspot.com/2024/04/7825.html</v>
      </c>
    </row>
    <row r="88" spans="1:5" x14ac:dyDescent="0.4">
      <c r="A88" s="6" t="s">
        <v>82</v>
      </c>
      <c r="B88" s="6">
        <v>24</v>
      </c>
      <c r="C88" s="6" t="str">
        <f t="shared" si="2"/>
        <v>https://da.library.ryukoku.ac.jp/view/160152/3</v>
      </c>
      <c r="D88" t="str">
        <f>HYPERLINK("https://daikei.blogspot.com/2024/04/7926.html")</f>
        <v>https://daikei.blogspot.com/2024/04/7926.html</v>
      </c>
    </row>
    <row r="89" spans="1:5" x14ac:dyDescent="0.4">
      <c r="A89" s="6" t="s">
        <v>83</v>
      </c>
      <c r="B89" s="6">
        <v>25</v>
      </c>
      <c r="C89" s="6" t="str">
        <f t="shared" si="2"/>
        <v>https://da.library.ryukoku.ac.jp/view/160152/3</v>
      </c>
      <c r="D89" t="str">
        <f>HYPERLINK("https://daikei.blogspot.com/2024/04/8027.html")</f>
        <v>https://daikei.blogspot.com/2024/04/8027.html</v>
      </c>
    </row>
    <row r="90" spans="1:5" x14ac:dyDescent="0.4">
      <c r="A90" s="6" t="s">
        <v>84</v>
      </c>
      <c r="B90" s="6">
        <v>26</v>
      </c>
      <c r="C90" s="6" t="str">
        <f t="shared" si="2"/>
        <v>https://da.library.ryukoku.ac.jp/view/160152/3</v>
      </c>
      <c r="D90" t="str">
        <f>HYPERLINK("https://daikei.blogspot.com/2024/04/8128.html")</f>
        <v>https://daikei.blogspot.com/2024/04/8128.html</v>
      </c>
    </row>
    <row r="91" spans="1:5" x14ac:dyDescent="0.4">
      <c r="A91" s="6" t="s">
        <v>85</v>
      </c>
      <c r="B91" s="6">
        <v>27</v>
      </c>
      <c r="C91" s="6" t="str">
        <f t="shared" si="2"/>
        <v>https://da.library.ryukoku.ac.jp/view/160152/3</v>
      </c>
      <c r="D91" t="str">
        <f>HYPERLINK("https://daikei.blogspot.com/2024/04/8229.html")</f>
        <v>https://daikei.blogspot.com/2024/04/8229.html</v>
      </c>
    </row>
    <row r="92" spans="1:5" x14ac:dyDescent="0.4">
      <c r="A92" s="6" t="s">
        <v>86</v>
      </c>
      <c r="B92" s="6">
        <v>28</v>
      </c>
      <c r="C92" s="6" t="str">
        <f t="shared" si="2"/>
        <v>https://da.library.ryukoku.ac.jp/view/160152/3</v>
      </c>
      <c r="D92" t="str">
        <f>HYPERLINK("https://daikei.blogspot.com/2024/04/8330.html")</f>
        <v>https://daikei.blogspot.com/2024/04/8330.html</v>
      </c>
    </row>
    <row r="93" spans="1:5" x14ac:dyDescent="0.4">
      <c r="A93" s="6" t="s">
        <v>87</v>
      </c>
      <c r="B93" s="6">
        <v>29</v>
      </c>
      <c r="C93" s="6" t="str">
        <f t="shared" si="2"/>
        <v>https://da.library.ryukoku.ac.jp/view/160152/3</v>
      </c>
      <c r="D93" t="str">
        <f>HYPERLINK("https://daikei.blogspot.com/2024/04/8431.html")</f>
        <v>https://daikei.blogspot.com/2024/04/8431.html</v>
      </c>
    </row>
    <row r="94" spans="1:5" x14ac:dyDescent="0.4">
      <c r="A94" s="6" t="s">
        <v>88</v>
      </c>
      <c r="B94" s="6">
        <v>30</v>
      </c>
      <c r="C94" s="6" t="str">
        <f t="shared" si="2"/>
        <v>https://da.library.ryukoku.ac.jp/view/160152/3</v>
      </c>
      <c r="D94" t="str">
        <f>HYPERLINK("https://daikei.blogspot.com/2024/04/8532.html")</f>
        <v>https://daikei.blogspot.com/2024/04/8532.html</v>
      </c>
    </row>
    <row r="95" spans="1:5" x14ac:dyDescent="0.4">
      <c r="A95" s="6" t="s">
        <v>89</v>
      </c>
      <c r="B95" s="6">
        <v>31</v>
      </c>
      <c r="C95" s="6" t="str">
        <f t="shared" si="2"/>
        <v>https://da.library.ryukoku.ac.jp/view/160152/3</v>
      </c>
      <c r="D95" t="str">
        <f>HYPERLINK("https://daikei.blogspot.com/2024/04/8633.html")</f>
        <v>https://daikei.blogspot.com/2024/04/8633.html</v>
      </c>
    </row>
    <row r="96" spans="1:5" x14ac:dyDescent="0.4">
      <c r="A96" s="6" t="s">
        <v>90</v>
      </c>
      <c r="B96" s="6">
        <v>31</v>
      </c>
      <c r="C96" s="6" t="str">
        <f t="shared" si="2"/>
        <v>https://da.library.ryukoku.ac.jp/view/160152/3</v>
      </c>
      <c r="D96" t="str">
        <f>HYPERLINK("https://daikei.blogspot.com/2024/04/8734.html")</f>
        <v>https://daikei.blogspot.com/2024/04/8734.html</v>
      </c>
      <c r="E96" t="s">
        <v>112</v>
      </c>
    </row>
    <row r="97" spans="1:3" x14ac:dyDescent="0.4">
      <c r="A97" s="6" t="s">
        <v>91</v>
      </c>
      <c r="B97" s="6">
        <v>32</v>
      </c>
      <c r="C97" s="6" t="str">
        <f t="shared" si="2"/>
        <v>https://da.library.ryukoku.ac.jp/view/160152/3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2A6A0-5B92-44A1-AF2A-AA413622CF60}">
  <sheetPr>
    <tabColor rgb="FFFFFF00"/>
  </sheetPr>
  <dimension ref="A1:C10"/>
  <sheetViews>
    <sheetView zoomScale="160" zoomScaleNormal="160" workbookViewId="0">
      <selection activeCell="A3" sqref="A3"/>
    </sheetView>
  </sheetViews>
  <sheetFormatPr defaultRowHeight="18.75" x14ac:dyDescent="0.4"/>
  <cols>
    <col min="2" max="2" width="42.75" customWidth="1"/>
    <col min="3" max="3" width="18.5" customWidth="1"/>
  </cols>
  <sheetData>
    <row r="1" spans="1:3" x14ac:dyDescent="0.4">
      <c r="A1" t="s">
        <v>93</v>
      </c>
      <c r="B1" s="1" t="s">
        <v>92</v>
      </c>
      <c r="C1" t="s">
        <v>111</v>
      </c>
    </row>
    <row r="2" spans="1:3" x14ac:dyDescent="0.4">
      <c r="A2" t="s">
        <v>95</v>
      </c>
      <c r="B2" s="1" t="s">
        <v>94</v>
      </c>
      <c r="C2" t="s">
        <v>111</v>
      </c>
    </row>
    <row r="3" spans="1:3" x14ac:dyDescent="0.4">
      <c r="A3" t="s">
        <v>97</v>
      </c>
      <c r="B3" s="1" t="s">
        <v>96</v>
      </c>
      <c r="C3" t="s">
        <v>111</v>
      </c>
    </row>
    <row r="5" spans="1:3" x14ac:dyDescent="0.4">
      <c r="B5" t="s">
        <v>109</v>
      </c>
    </row>
    <row r="6" spans="1:3" x14ac:dyDescent="0.4">
      <c r="B6" s="9">
        <v>45407</v>
      </c>
    </row>
    <row r="7" spans="1:3" x14ac:dyDescent="0.4">
      <c r="B7" s="2" t="s">
        <v>105</v>
      </c>
    </row>
    <row r="8" spans="1:3" x14ac:dyDescent="0.4">
      <c r="B8" t="s">
        <v>108</v>
      </c>
    </row>
    <row r="9" spans="1:3" x14ac:dyDescent="0.4">
      <c r="B9" s="3" t="s">
        <v>110</v>
      </c>
    </row>
    <row r="10" spans="1:3" x14ac:dyDescent="0.4">
      <c r="B10" s="4" t="s">
        <v>107</v>
      </c>
    </row>
  </sheetData>
  <phoneticPr fontId="3"/>
  <hyperlinks>
    <hyperlink ref="B1" r:id="rId1" xr:uid="{AFBF5DE3-A128-4BBE-9881-326B247DC9E0}"/>
    <hyperlink ref="B2" r:id="rId2" xr:uid="{108E7AAD-CA17-43B8-93A7-976EB1D90E4C}"/>
    <hyperlink ref="B3" r:id="rId3" xr:uid="{1449F986-FC75-4B79-944B-56A9BC64638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見出しとリンク</vt:lpstr>
      <vt:lpstr>使い方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2024-04-25T02:57:50Z</dcterms:created>
  <dcterms:modified xsi:type="dcterms:W3CDTF">2024-04-26T23:15:56Z</dcterms:modified>
</cp:coreProperties>
</file>