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esktop\岡本一抱web\"/>
    </mc:Choice>
  </mc:AlternateContent>
  <xr:revisionPtr revIDLastSave="0" documentId="8_{635DAAAB-581D-4256-892A-9FA7D8BF3B6A}" xr6:coauthVersionLast="47" xr6:coauthVersionMax="47" xr10:uidLastSave="{00000000-0000-0000-0000-000000000000}"/>
  <bookViews>
    <workbookView xWindow="-120" yWindow="-120" windowWidth="29040" windowHeight="15840" activeTab="1" xr2:uid="{66B8443E-0390-4C85-8983-05D4EF797781}"/>
  </bookViews>
  <sheets>
    <sheet name="銅人輸穴図" sheetId="1" r:id="rId1"/>
    <sheet name="人体図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</calcChain>
</file>

<file path=xl/sharedStrings.xml><?xml version="1.0" encoding="utf-8"?>
<sst xmlns="http://schemas.openxmlformats.org/spreadsheetml/2006/main" count="74" uniqueCount="69">
  <si>
    <t>https://kokusho.nijl.ac.jp/biblio/100269138/5?ln=ja</t>
    <phoneticPr fontId="1"/>
  </si>
  <si>
    <t>跋</t>
    <rPh sb="0" eb="1">
      <t>バツ</t>
    </rPh>
    <phoneticPr fontId="1"/>
  </si>
  <si>
    <t>十四経絡和語鈔序　岡本一抱</t>
    <rPh sb="0" eb="2">
      <t>ジュウヨン</t>
    </rPh>
    <rPh sb="2" eb="4">
      <t>ケイラク</t>
    </rPh>
    <rPh sb="4" eb="7">
      <t>ワゴショウ</t>
    </rPh>
    <rPh sb="7" eb="8">
      <t>ジョ</t>
    </rPh>
    <rPh sb="9" eb="13">
      <t>オカモト</t>
    </rPh>
    <phoneticPr fontId="1"/>
  </si>
  <si>
    <t>凡例</t>
    <rPh sb="0" eb="2">
      <t>ハンレイ</t>
    </rPh>
    <phoneticPr fontId="1"/>
  </si>
  <si>
    <t>全面</t>
    <rPh sb="0" eb="2">
      <t>ゼンメン</t>
    </rPh>
    <phoneticPr fontId="1"/>
  </si>
  <si>
    <t>胸腹</t>
    <rPh sb="0" eb="2">
      <t>キョウフク</t>
    </rPh>
    <phoneticPr fontId="1"/>
  </si>
  <si>
    <t>後頭頂</t>
    <rPh sb="0" eb="1">
      <t>ウシ</t>
    </rPh>
    <rPh sb="1" eb="3">
      <t>トウチョウ</t>
    </rPh>
    <phoneticPr fontId="1"/>
  </si>
  <si>
    <t>背</t>
    <rPh sb="0" eb="1">
      <t>セ</t>
    </rPh>
    <phoneticPr fontId="1"/>
  </si>
  <si>
    <t>側頭頂肩</t>
    <rPh sb="0" eb="1">
      <t>ガワ</t>
    </rPh>
    <rPh sb="1" eb="3">
      <t>トウチョウ</t>
    </rPh>
    <rPh sb="3" eb="4">
      <t>ケン</t>
    </rPh>
    <phoneticPr fontId="1"/>
  </si>
  <si>
    <t>側脇</t>
    <rPh sb="0" eb="1">
      <t>ソク</t>
    </rPh>
    <rPh sb="1" eb="2">
      <t>ワキ</t>
    </rPh>
    <phoneticPr fontId="1"/>
  </si>
  <si>
    <t>陰手</t>
    <rPh sb="0" eb="1">
      <t>イン</t>
    </rPh>
    <rPh sb="1" eb="2">
      <t>テ</t>
    </rPh>
    <phoneticPr fontId="1"/>
  </si>
  <si>
    <t>陽手</t>
    <rPh sb="0" eb="1">
      <t>ヨウ</t>
    </rPh>
    <rPh sb="1" eb="2">
      <t>テ</t>
    </rPh>
    <phoneticPr fontId="1"/>
  </si>
  <si>
    <t>陰足</t>
    <rPh sb="0" eb="1">
      <t>イン</t>
    </rPh>
    <rPh sb="1" eb="2">
      <t>アシ</t>
    </rPh>
    <phoneticPr fontId="1"/>
  </si>
  <si>
    <t>陽足</t>
    <rPh sb="0" eb="1">
      <t>ヨウ</t>
    </rPh>
    <rPh sb="1" eb="2">
      <t>アシ</t>
    </rPh>
    <phoneticPr fontId="1"/>
  </si>
  <si>
    <t>足の足心</t>
    <rPh sb="0" eb="1">
      <t>アシ</t>
    </rPh>
    <rPh sb="2" eb="4">
      <t>ソクシン</t>
    </rPh>
    <phoneticPr fontId="1"/>
  </si>
  <si>
    <t>仰人尺寸</t>
    <rPh sb="0" eb="2">
      <t>ギョウニン</t>
    </rPh>
    <rPh sb="2" eb="4">
      <t>シャクスン</t>
    </rPh>
    <phoneticPr fontId="1"/>
  </si>
  <si>
    <t>伏人尺寸</t>
    <rPh sb="0" eb="1">
      <t>フセ</t>
    </rPh>
    <rPh sb="1" eb="2">
      <t>ジン</t>
    </rPh>
    <rPh sb="2" eb="4">
      <t>シャクスン</t>
    </rPh>
    <phoneticPr fontId="1"/>
  </si>
  <si>
    <t>背部折法</t>
    <rPh sb="0" eb="1">
      <t>セ</t>
    </rPh>
    <rPh sb="1" eb="2">
      <t>ブ</t>
    </rPh>
    <rPh sb="2" eb="3">
      <t>セツ</t>
    </rPh>
    <rPh sb="3" eb="4">
      <t>ホウ</t>
    </rPh>
    <phoneticPr fontId="1"/>
  </si>
  <si>
    <t>側人尺寸</t>
    <rPh sb="0" eb="1">
      <t>ソク</t>
    </rPh>
    <rPh sb="1" eb="2">
      <t>ヒト</t>
    </rPh>
    <rPh sb="2" eb="4">
      <t>シャクスン</t>
    </rPh>
    <phoneticPr fontId="1"/>
  </si>
  <si>
    <t>足寸　五指</t>
    <rPh sb="0" eb="1">
      <t>アシ</t>
    </rPh>
    <rPh sb="1" eb="2">
      <t>スン</t>
    </rPh>
    <rPh sb="3" eb="4">
      <t>5</t>
    </rPh>
    <rPh sb="4" eb="5">
      <t>ユビ</t>
    </rPh>
    <phoneticPr fontId="1"/>
  </si>
  <si>
    <t>図翼骨度部位</t>
    <rPh sb="0" eb="2">
      <t>ズヨク</t>
    </rPh>
    <rPh sb="2" eb="4">
      <t>コツド</t>
    </rPh>
    <rPh sb="4" eb="6">
      <t>ブイ</t>
    </rPh>
    <phoneticPr fontId="1"/>
  </si>
  <si>
    <t>岡本一抱，元禄五</t>
    <phoneticPr fontId="1"/>
  </si>
  <si>
    <t>銅人輸穴図</t>
    <phoneticPr fontId="1"/>
  </si>
  <si>
    <t>書誌情報</t>
  </si>
  <si>
    <t>書誌ID　100269138</t>
  </si>
  <si>
    <t>標目書名</t>
  </si>
  <si>
    <t>銅人輸穴図（どうじんゆけつず）（Doujin'yuketsuzu），Ａ</t>
  </si>
  <si>
    <t>記載書名</t>
  </si>
  <si>
    <t>1．十四経絡和語（じゅうしけいらくわご）（Juushikeirakuwago），内</t>
  </si>
  <si>
    <t>記載著者名</t>
  </si>
  <si>
    <t>岡本／一抱／（為竹） 著</t>
  </si>
  <si>
    <t>刊写　刊</t>
  </si>
  <si>
    <t>書写/出版事項</t>
  </si>
  <si>
    <t>元禄５</t>
  </si>
  <si>
    <t>　</t>
  </si>
  <si>
    <t>形態　大</t>
  </si>
  <si>
    <t>冊数　１冊</t>
  </si>
  <si>
    <t>書誌注記</t>
  </si>
  <si>
    <t>〈般〉富士川文庫。</t>
  </si>
  <si>
    <t>コレクション　京都大学附属図書館，富士川文庫，ト/123</t>
  </si>
  <si>
    <t>国書データベース</t>
    <rPh sb="0" eb="2">
      <t>コクショ</t>
    </rPh>
    <phoneticPr fontId="1"/>
  </si>
  <si>
    <t>書誌ID　100231158</t>
  </si>
  <si>
    <t>種別　マイクロ／デジタル</t>
  </si>
  <si>
    <t>［岡本一抱子画人体図］（おかもといっぽうしがじんたいず）（Okamotoippoushigajintaizu），Ｍ</t>
  </si>
  <si>
    <t>1．仰人経穴之圖（ぎょうにんけいけつのず）（Gyouninkeiketsunozu），内</t>
  </si>
  <si>
    <t>2．側人経穴之圖（そくにんけいけつのず）（Sokuninkeiketsunozu），内</t>
  </si>
  <si>
    <t>3．内景之圖（ないけいのず）（Naikeinozu），内</t>
  </si>
  <si>
    <t>冊数　３枚</t>
  </si>
  <si>
    <t>〈般〉谷川家医術関係資料の内。</t>
  </si>
  <si>
    <t>コレクション</t>
  </si>
  <si>
    <t>谷川好一，一般，医8</t>
  </si>
  <si>
    <t>デジタル請求記号　ＤＩＧ－ＴＮＧＷ－００２５２</t>
  </si>
  <si>
    <t>コマ数　3</t>
  </si>
  <si>
    <t>URI　https://kokusho.nijl.ac.jp/biblio/100231158/</t>
  </si>
  <si>
    <t>DOI　https://doi.org/10.20730/100231158</t>
  </si>
  <si>
    <t>著作情報</t>
  </si>
  <si>
    <t>著作ID　4419156</t>
  </si>
  <si>
    <t>統一書名</t>
  </si>
  <si>
    <t>人体図（じんたいず）（Jintaizu）</t>
  </si>
  <si>
    <t>著者　岡本／一抱子(岡本／一抱)（Okamoto Ippoushi(Okamoto Ippou)）</t>
  </si>
  <si>
    <t>分類　医学</t>
  </si>
  <si>
    <t>著作注記</t>
  </si>
  <si>
    <t>〈般〉仰人経穴図・側人経穴図・内景之図。</t>
  </si>
  <si>
    <t>著作種別　和古書</t>
  </si>
  <si>
    <t>著作ソース</t>
  </si>
  <si>
    <t>国文研作成，0</t>
  </si>
  <si>
    <t>https://kokusho.nijl.ac.jp/biblio/100231158/2?ln=ja</t>
    <phoneticPr fontId="1"/>
  </si>
  <si>
    <t>人体図</t>
    <phoneticPr fontId="1"/>
  </si>
  <si>
    <t>岡本一抱子画人体図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</si>
</sst>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color rgb="FF21252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1" applyBorder="1">
      <alignment vertical="center"/>
    </xf>
    <xf numFmtId="0" fontId="0" fillId="2" borderId="1" xfId="0" applyFill="1" applyBorder="1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4" fillId="0" borderId="0" xfId="0" applyFon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kokusho.nijl.ac.jp/biblio/100269138/5?ln=ja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kokusho.nijl.ac.jp/biblio/100231158/2?ln=j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DC43C-C3AB-4465-AA74-6BCE7C522B1D}">
  <sheetPr>
    <tabColor theme="5" tint="0.59999389629810485"/>
  </sheetPr>
  <dimension ref="A1:C41"/>
  <sheetViews>
    <sheetView zoomScale="205" zoomScaleNormal="205" workbookViewId="0"/>
  </sheetViews>
  <sheetFormatPr defaultRowHeight="18.75" x14ac:dyDescent="0.4"/>
  <cols>
    <col min="1" max="1" width="23.75" customWidth="1"/>
    <col min="3" max="3" width="45.375" customWidth="1"/>
  </cols>
  <sheetData>
    <row r="1" spans="1:3" x14ac:dyDescent="0.4">
      <c r="A1" s="3" t="s">
        <v>22</v>
      </c>
      <c r="B1" s="1"/>
      <c r="C1" s="1" t="s">
        <v>40</v>
      </c>
    </row>
    <row r="2" spans="1:3" x14ac:dyDescent="0.4">
      <c r="A2" s="1" t="s">
        <v>21</v>
      </c>
      <c r="B2" s="1"/>
      <c r="C2" s="2" t="s">
        <v>0</v>
      </c>
    </row>
    <row r="3" spans="1:3" x14ac:dyDescent="0.4">
      <c r="A3" s="1"/>
      <c r="B3" s="1"/>
      <c r="C3" s="1"/>
    </row>
    <row r="4" spans="1:3" x14ac:dyDescent="0.4">
      <c r="A4" s="1" t="s">
        <v>2</v>
      </c>
      <c r="B4" s="1">
        <v>5</v>
      </c>
      <c r="C4" s="1" t="str">
        <f>HYPERLINK("https://kokusho.nijl.ac.jp/biblio/100269138/5")</f>
        <v>https://kokusho.nijl.ac.jp/biblio/100269138/5</v>
      </c>
    </row>
    <row r="5" spans="1:3" x14ac:dyDescent="0.4">
      <c r="A5" s="1" t="s">
        <v>1</v>
      </c>
      <c r="B5" s="1">
        <v>6</v>
      </c>
      <c r="C5" s="1" t="str">
        <f>HYPERLINK("https://kokusho.nijl.ac.jp/biblio/100269138/6")</f>
        <v>https://kokusho.nijl.ac.jp/biblio/100269138/6</v>
      </c>
    </row>
    <row r="6" spans="1:3" x14ac:dyDescent="0.4">
      <c r="A6" s="1" t="s">
        <v>3</v>
      </c>
      <c r="B6" s="1">
        <v>7</v>
      </c>
      <c r="C6" s="1" t="str">
        <f>HYPERLINK("https://kokusho.nijl.ac.jp/biblio/100269138/7")</f>
        <v>https://kokusho.nijl.ac.jp/biblio/100269138/7</v>
      </c>
    </row>
    <row r="7" spans="1:3" x14ac:dyDescent="0.4">
      <c r="A7" s="1" t="s">
        <v>4</v>
      </c>
      <c r="B7" s="1">
        <v>8</v>
      </c>
      <c r="C7" s="1" t="str">
        <f>HYPERLINK("https://kokusho.nijl.ac.jp/biblio/100269138/8")</f>
        <v>https://kokusho.nijl.ac.jp/biblio/100269138/8</v>
      </c>
    </row>
    <row r="8" spans="1:3" x14ac:dyDescent="0.4">
      <c r="A8" s="1" t="s">
        <v>5</v>
      </c>
      <c r="B8" s="1">
        <v>9</v>
      </c>
      <c r="C8" s="1" t="str">
        <f>HYPERLINK("https://kokusho.nijl.ac.jp/biblio/100269138/9")</f>
        <v>https://kokusho.nijl.ac.jp/biblio/100269138/9</v>
      </c>
    </row>
    <row r="9" spans="1:3" x14ac:dyDescent="0.4">
      <c r="A9" s="1" t="s">
        <v>6</v>
      </c>
      <c r="B9" s="1">
        <v>9</v>
      </c>
      <c r="C9" s="1" t="str">
        <f>HYPERLINK("https://kokusho.nijl.ac.jp/biblio/100269138/9")</f>
        <v>https://kokusho.nijl.ac.jp/biblio/100269138/9</v>
      </c>
    </row>
    <row r="10" spans="1:3" x14ac:dyDescent="0.4">
      <c r="A10" s="1" t="s">
        <v>7</v>
      </c>
      <c r="B10" s="1">
        <v>10</v>
      </c>
      <c r="C10" s="1" t="str">
        <f>HYPERLINK("https://kokusho.nijl.ac.jp/biblio/100269138/10")</f>
        <v>https://kokusho.nijl.ac.jp/biblio/100269138/10</v>
      </c>
    </row>
    <row r="11" spans="1:3" x14ac:dyDescent="0.4">
      <c r="A11" s="1" t="s">
        <v>8</v>
      </c>
      <c r="B11" s="1">
        <v>10</v>
      </c>
      <c r="C11" s="1" t="str">
        <f>HYPERLINK("https://kokusho.nijl.ac.jp/biblio/100269138/10")</f>
        <v>https://kokusho.nijl.ac.jp/biblio/100269138/10</v>
      </c>
    </row>
    <row r="12" spans="1:3" x14ac:dyDescent="0.4">
      <c r="A12" s="1" t="s">
        <v>9</v>
      </c>
      <c r="B12" s="1">
        <v>11</v>
      </c>
      <c r="C12" s="1" t="str">
        <f>HYPERLINK("https://kokusho.nijl.ac.jp/biblio/100269138/11")</f>
        <v>https://kokusho.nijl.ac.jp/biblio/100269138/11</v>
      </c>
    </row>
    <row r="13" spans="1:3" x14ac:dyDescent="0.4">
      <c r="A13" s="1" t="s">
        <v>10</v>
      </c>
      <c r="B13" s="1">
        <v>12</v>
      </c>
      <c r="C13" s="1" t="str">
        <f>HYPERLINK("https://kokusho.nijl.ac.jp/biblio/100269138/12")</f>
        <v>https://kokusho.nijl.ac.jp/biblio/100269138/12</v>
      </c>
    </row>
    <row r="14" spans="1:3" x14ac:dyDescent="0.4">
      <c r="A14" s="1" t="s">
        <v>11</v>
      </c>
      <c r="B14" s="1">
        <v>13</v>
      </c>
      <c r="C14" s="1" t="str">
        <f>HYPERLINK("https://kokusho.nijl.ac.jp/biblio/100269138/13")</f>
        <v>https://kokusho.nijl.ac.jp/biblio/100269138/13</v>
      </c>
    </row>
    <row r="15" spans="1:3" x14ac:dyDescent="0.4">
      <c r="A15" s="1" t="s">
        <v>12</v>
      </c>
      <c r="B15" s="1">
        <v>14</v>
      </c>
      <c r="C15" s="1" t="str">
        <f>HYPERLINK("https://kokusho.nijl.ac.jp/biblio/100269138/14")</f>
        <v>https://kokusho.nijl.ac.jp/biblio/100269138/14</v>
      </c>
    </row>
    <row r="16" spans="1:3" x14ac:dyDescent="0.4">
      <c r="A16" s="1" t="s">
        <v>14</v>
      </c>
      <c r="B16" s="1">
        <v>15</v>
      </c>
      <c r="C16" s="1" t="str">
        <f>HYPERLINK("https://kokusho.nijl.ac.jp/biblio/100269138/15")</f>
        <v>https://kokusho.nijl.ac.jp/biblio/100269138/15</v>
      </c>
    </row>
    <row r="17" spans="1:3" x14ac:dyDescent="0.4">
      <c r="A17" s="1" t="s">
        <v>13</v>
      </c>
      <c r="B17" s="1">
        <v>16</v>
      </c>
      <c r="C17" s="1" t="str">
        <f>HYPERLINK("https://kokusho.nijl.ac.jp/biblio/100269138/16")</f>
        <v>https://kokusho.nijl.ac.jp/biblio/100269138/16</v>
      </c>
    </row>
    <row r="18" spans="1:3" x14ac:dyDescent="0.4">
      <c r="A18" s="1" t="s">
        <v>15</v>
      </c>
      <c r="B18" s="1">
        <v>17</v>
      </c>
      <c r="C18" s="1" t="str">
        <f>HYPERLINK("https://kokusho.nijl.ac.jp/biblio/100269138/17")</f>
        <v>https://kokusho.nijl.ac.jp/biblio/100269138/17</v>
      </c>
    </row>
    <row r="19" spans="1:3" x14ac:dyDescent="0.4">
      <c r="A19" s="1" t="s">
        <v>16</v>
      </c>
      <c r="B19" s="1">
        <v>18</v>
      </c>
      <c r="C19" s="1" t="str">
        <f>HYPERLINK("https://kokusho.nijl.ac.jp/biblio/100269138/18")</f>
        <v>https://kokusho.nijl.ac.jp/biblio/100269138/18</v>
      </c>
    </row>
    <row r="20" spans="1:3" x14ac:dyDescent="0.4">
      <c r="A20" s="1" t="s">
        <v>17</v>
      </c>
      <c r="B20" s="1">
        <v>19</v>
      </c>
      <c r="C20" s="1" t="str">
        <f>HYPERLINK("https://kokusho.nijl.ac.jp/biblio/100269138/19")</f>
        <v>https://kokusho.nijl.ac.jp/biblio/100269138/19</v>
      </c>
    </row>
    <row r="21" spans="1:3" x14ac:dyDescent="0.4">
      <c r="A21" s="1" t="s">
        <v>18</v>
      </c>
      <c r="B21" s="1">
        <v>19</v>
      </c>
      <c r="C21" s="1" t="str">
        <f>HYPERLINK("https://kokusho.nijl.ac.jp/biblio/100269138/19")</f>
        <v>https://kokusho.nijl.ac.jp/biblio/100269138/19</v>
      </c>
    </row>
    <row r="22" spans="1:3" x14ac:dyDescent="0.4">
      <c r="A22" s="1" t="s">
        <v>19</v>
      </c>
      <c r="B22" s="1">
        <v>20</v>
      </c>
      <c r="C22" s="1" t="str">
        <f>HYPERLINK("https://kokusho.nijl.ac.jp/biblio/100269138/20")</f>
        <v>https://kokusho.nijl.ac.jp/biblio/100269138/20</v>
      </c>
    </row>
    <row r="23" spans="1:3" x14ac:dyDescent="0.4">
      <c r="A23" s="1" t="s">
        <v>20</v>
      </c>
      <c r="B23" s="1">
        <v>20</v>
      </c>
      <c r="C23" s="1" t="str">
        <f>HYPERLINK("https://kokusho.nijl.ac.jp/biblio/100269138/20")</f>
        <v>https://kokusho.nijl.ac.jp/biblio/100269138/20</v>
      </c>
    </row>
    <row r="25" spans="1:3" x14ac:dyDescent="0.4">
      <c r="C25" t="s">
        <v>23</v>
      </c>
    </row>
    <row r="26" spans="1:3" x14ac:dyDescent="0.4">
      <c r="C26" t="s">
        <v>24</v>
      </c>
    </row>
    <row r="27" spans="1:3" x14ac:dyDescent="0.4">
      <c r="C27" t="s">
        <v>25</v>
      </c>
    </row>
    <row r="28" spans="1:3" x14ac:dyDescent="0.4">
      <c r="C28" t="s">
        <v>26</v>
      </c>
    </row>
    <row r="29" spans="1:3" x14ac:dyDescent="0.4">
      <c r="C29" t="s">
        <v>27</v>
      </c>
    </row>
    <row r="30" spans="1:3" x14ac:dyDescent="0.4">
      <c r="C30" t="s">
        <v>28</v>
      </c>
    </row>
    <row r="31" spans="1:3" x14ac:dyDescent="0.4">
      <c r="C31" t="s">
        <v>29</v>
      </c>
    </row>
    <row r="32" spans="1:3" x14ac:dyDescent="0.4">
      <c r="C32" t="s">
        <v>30</v>
      </c>
    </row>
    <row r="33" spans="3:3" x14ac:dyDescent="0.4">
      <c r="C33" t="s">
        <v>31</v>
      </c>
    </row>
    <row r="34" spans="3:3" x14ac:dyDescent="0.4">
      <c r="C34" t="s">
        <v>32</v>
      </c>
    </row>
    <row r="35" spans="3:3" x14ac:dyDescent="0.4">
      <c r="C35" t="s">
        <v>33</v>
      </c>
    </row>
    <row r="36" spans="3:3" x14ac:dyDescent="0.4">
      <c r="C36" t="s">
        <v>34</v>
      </c>
    </row>
    <row r="37" spans="3:3" x14ac:dyDescent="0.4">
      <c r="C37" t="s">
        <v>35</v>
      </c>
    </row>
    <row r="38" spans="3:3" x14ac:dyDescent="0.4">
      <c r="C38" t="s">
        <v>36</v>
      </c>
    </row>
    <row r="39" spans="3:3" x14ac:dyDescent="0.4">
      <c r="C39" t="s">
        <v>37</v>
      </c>
    </row>
    <row r="40" spans="3:3" x14ac:dyDescent="0.4">
      <c r="C40" t="s">
        <v>38</v>
      </c>
    </row>
    <row r="41" spans="3:3" x14ac:dyDescent="0.4">
      <c r="C41" t="s">
        <v>39</v>
      </c>
    </row>
  </sheetData>
  <phoneticPr fontId="1"/>
  <hyperlinks>
    <hyperlink ref="C2" r:id="rId1" xr:uid="{E0C01B7D-2555-4C16-9447-F9C6636E5E3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A7CDA-E62D-4C94-BF6D-1E2822FF99A6}">
  <sheetPr>
    <tabColor rgb="FFFF0000"/>
  </sheetPr>
  <dimension ref="A2:B35"/>
  <sheetViews>
    <sheetView tabSelected="1" zoomScale="160" zoomScaleNormal="160" workbookViewId="0">
      <selection activeCell="B3" sqref="B3"/>
    </sheetView>
  </sheetViews>
  <sheetFormatPr defaultRowHeight="18.75" x14ac:dyDescent="0.4"/>
  <cols>
    <col min="2" max="2" width="37.75" customWidth="1"/>
  </cols>
  <sheetData>
    <row r="2" spans="1:2" x14ac:dyDescent="0.4">
      <c r="A2" s="4" t="s">
        <v>67</v>
      </c>
      <c r="B2" s="6" t="s">
        <v>68</v>
      </c>
    </row>
    <row r="3" spans="1:2" x14ac:dyDescent="0.4">
      <c r="A3" s="2" t="s">
        <v>66</v>
      </c>
    </row>
    <row r="5" spans="1:2" x14ac:dyDescent="0.4">
      <c r="B5" t="s">
        <v>23</v>
      </c>
    </row>
    <row r="6" spans="1:2" x14ac:dyDescent="0.4">
      <c r="B6" t="s">
        <v>41</v>
      </c>
    </row>
    <row r="7" spans="1:2" x14ac:dyDescent="0.4">
      <c r="B7" t="s">
        <v>42</v>
      </c>
    </row>
    <row r="8" spans="1:2" x14ac:dyDescent="0.4">
      <c r="B8" t="s">
        <v>25</v>
      </c>
    </row>
    <row r="9" spans="1:2" x14ac:dyDescent="0.4">
      <c r="B9" s="5" t="s">
        <v>43</v>
      </c>
    </row>
    <row r="10" spans="1:2" x14ac:dyDescent="0.4">
      <c r="B10" t="s">
        <v>27</v>
      </c>
    </row>
    <row r="11" spans="1:2" x14ac:dyDescent="0.4">
      <c r="B11" s="4" t="s">
        <v>44</v>
      </c>
    </row>
    <row r="12" spans="1:2" x14ac:dyDescent="0.4">
      <c r="B12" s="4" t="s">
        <v>45</v>
      </c>
    </row>
    <row r="13" spans="1:2" x14ac:dyDescent="0.4">
      <c r="B13" s="4" t="s">
        <v>46</v>
      </c>
    </row>
    <row r="14" spans="1:2" x14ac:dyDescent="0.4">
      <c r="B14" t="s">
        <v>31</v>
      </c>
    </row>
    <row r="15" spans="1:2" x14ac:dyDescent="0.4">
      <c r="B15" t="s">
        <v>47</v>
      </c>
    </row>
    <row r="16" spans="1:2" x14ac:dyDescent="0.4">
      <c r="B16" t="s">
        <v>37</v>
      </c>
    </row>
    <row r="17" spans="2:2" x14ac:dyDescent="0.4">
      <c r="B17" t="s">
        <v>48</v>
      </c>
    </row>
    <row r="18" spans="2:2" x14ac:dyDescent="0.4">
      <c r="B18" t="s">
        <v>49</v>
      </c>
    </row>
    <row r="19" spans="2:2" x14ac:dyDescent="0.4">
      <c r="B19" t="s">
        <v>50</v>
      </c>
    </row>
    <row r="20" spans="2:2" x14ac:dyDescent="0.4">
      <c r="B20" t="s">
        <v>51</v>
      </c>
    </row>
    <row r="21" spans="2:2" x14ac:dyDescent="0.4">
      <c r="B21" t="s">
        <v>52</v>
      </c>
    </row>
    <row r="22" spans="2:2" x14ac:dyDescent="0.4">
      <c r="B22" t="s">
        <v>53</v>
      </c>
    </row>
    <row r="23" spans="2:2" x14ac:dyDescent="0.4">
      <c r="B23" t="s">
        <v>54</v>
      </c>
    </row>
    <row r="25" spans="2:2" x14ac:dyDescent="0.4">
      <c r="B25" t="s">
        <v>55</v>
      </c>
    </row>
    <row r="26" spans="2:2" x14ac:dyDescent="0.4">
      <c r="B26" t="s">
        <v>56</v>
      </c>
    </row>
    <row r="27" spans="2:2" x14ac:dyDescent="0.4">
      <c r="B27" t="s">
        <v>57</v>
      </c>
    </row>
    <row r="28" spans="2:2" x14ac:dyDescent="0.4">
      <c r="B28" t="s">
        <v>58</v>
      </c>
    </row>
    <row r="29" spans="2:2" x14ac:dyDescent="0.4">
      <c r="B29" t="s">
        <v>59</v>
      </c>
    </row>
    <row r="30" spans="2:2" x14ac:dyDescent="0.4">
      <c r="B30" t="s">
        <v>60</v>
      </c>
    </row>
    <row r="31" spans="2:2" x14ac:dyDescent="0.4">
      <c r="B31" t="s">
        <v>61</v>
      </c>
    </row>
    <row r="32" spans="2:2" x14ac:dyDescent="0.4">
      <c r="B32" t="s">
        <v>62</v>
      </c>
    </row>
    <row r="33" spans="2:2" x14ac:dyDescent="0.4">
      <c r="B33" t="s">
        <v>63</v>
      </c>
    </row>
    <row r="34" spans="2:2" x14ac:dyDescent="0.4">
      <c r="B34" t="s">
        <v>64</v>
      </c>
    </row>
    <row r="35" spans="2:2" x14ac:dyDescent="0.4">
      <c r="B35" t="s">
        <v>65</v>
      </c>
    </row>
  </sheetData>
  <phoneticPr fontId="1"/>
  <hyperlinks>
    <hyperlink ref="A3" r:id="rId1" xr:uid="{8EA68DC5-0B5E-434A-876E-A96329741136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6A98A-D824-4384-9CF5-0100021D3525}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銅人輸穴図</vt:lpstr>
      <vt:lpstr>人体図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健二 小林</dc:creator>
  <cp:lastModifiedBy>健二 小林</cp:lastModifiedBy>
  <dcterms:created xsi:type="dcterms:W3CDTF">2024-11-13T09:30:42Z</dcterms:created>
  <dcterms:modified xsi:type="dcterms:W3CDTF">2024-11-17T10:51:56Z</dcterms:modified>
</cp:coreProperties>
</file>